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Indicadores Género\Excel_2022 corte 2023\1. RECURSOS HUMANOS\"/>
    </mc:Choice>
  </mc:AlternateContent>
  <bookViews>
    <workbookView xWindow="0" yWindow="0" windowWidth="28800" windowHeight="12450"/>
  </bookViews>
  <sheets>
    <sheet name="11.RRHH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H34" i="2" s="1"/>
  <c r="G33" i="2"/>
  <c r="H33" i="2" s="1"/>
  <c r="F32" i="2"/>
  <c r="E32" i="2"/>
  <c r="G31" i="2"/>
  <c r="H31" i="2" s="1"/>
  <c r="G30" i="2"/>
  <c r="H30" i="2" s="1"/>
  <c r="G29" i="2"/>
  <c r="H29" i="2" s="1"/>
  <c r="G28" i="2"/>
  <c r="H28" i="2" s="1"/>
  <c r="G27" i="2"/>
  <c r="H27" i="2" s="1"/>
  <c r="F26" i="2"/>
  <c r="F35" i="2" s="1"/>
  <c r="E26" i="2"/>
  <c r="G25" i="2"/>
  <c r="H25" i="2" s="1"/>
  <c r="G24" i="2"/>
  <c r="H24" i="2" s="1"/>
  <c r="I23" i="2"/>
  <c r="J23" i="2" s="1"/>
  <c r="H23" i="2"/>
  <c r="I22" i="2"/>
  <c r="J22" i="2" s="1"/>
  <c r="H22" i="2"/>
  <c r="H21" i="2"/>
  <c r="G21" i="2"/>
  <c r="F19" i="2"/>
  <c r="E19" i="2"/>
  <c r="G18" i="2"/>
  <c r="I18" i="2" s="1"/>
  <c r="G17" i="2"/>
  <c r="I17" i="2" s="1"/>
  <c r="G16" i="2"/>
  <c r="I16" i="2" s="1"/>
  <c r="G15" i="2"/>
  <c r="I15" i="2" s="1"/>
  <c r="G14" i="2"/>
  <c r="I14" i="2" s="1"/>
  <c r="G13" i="2"/>
  <c r="I13" i="2" s="1"/>
  <c r="G12" i="2"/>
  <c r="I12" i="2" s="1"/>
  <c r="G11" i="2"/>
  <c r="G19" i="2" l="1"/>
  <c r="H19" i="2" s="1"/>
  <c r="H11" i="2"/>
  <c r="H12" i="2"/>
  <c r="J12" i="2" s="1"/>
  <c r="H13" i="2"/>
  <c r="H14" i="2"/>
  <c r="J14" i="2" s="1"/>
  <c r="H15" i="2"/>
  <c r="J15" i="2" s="1"/>
  <c r="H16" i="2"/>
  <c r="J16" i="2" s="1"/>
  <c r="H17" i="2"/>
  <c r="J17" i="2" s="1"/>
  <c r="H18" i="2"/>
  <c r="J18" i="2" s="1"/>
  <c r="J13" i="2"/>
  <c r="I19" i="2"/>
  <c r="J19" i="2" s="1"/>
  <c r="I11" i="2"/>
  <c r="I21" i="2"/>
  <c r="J21" i="2" s="1"/>
  <c r="F36" i="2"/>
  <c r="I24" i="2"/>
  <c r="J24" i="2" s="1"/>
  <c r="I25" i="2"/>
  <c r="J25" i="2" s="1"/>
  <c r="G26" i="2"/>
  <c r="H26" i="2" s="1"/>
  <c r="I27" i="2"/>
  <c r="J27" i="2" s="1"/>
  <c r="I28" i="2"/>
  <c r="J28" i="2" s="1"/>
  <c r="I29" i="2"/>
  <c r="J29" i="2" s="1"/>
  <c r="I30" i="2"/>
  <c r="J30" i="2" s="1"/>
  <c r="I31" i="2"/>
  <c r="J31" i="2" s="1"/>
  <c r="G32" i="2"/>
  <c r="I32" i="2" s="1"/>
  <c r="I33" i="2"/>
  <c r="J33" i="2" s="1"/>
  <c r="I34" i="2"/>
  <c r="J34" i="2" s="1"/>
  <c r="E35" i="2"/>
  <c r="J11" i="2" l="1"/>
  <c r="I26" i="2"/>
  <c r="E36" i="2"/>
  <c r="J26" i="2"/>
  <c r="G35" i="2"/>
  <c r="H32" i="2"/>
  <c r="J32" i="2" s="1"/>
  <c r="G36" i="2" l="1"/>
  <c r="I36" i="2" s="1"/>
  <c r="I35" i="2"/>
  <c r="H35" i="2"/>
  <c r="J35" i="2" l="1"/>
  <c r="H36" i="2"/>
  <c r="J36" i="2" s="1"/>
</calcChain>
</file>

<file path=xl/sharedStrings.xml><?xml version="1.0" encoding="utf-8"?>
<sst xmlns="http://schemas.openxmlformats.org/spreadsheetml/2006/main" count="44" uniqueCount="40">
  <si>
    <t>Tipo de indicador</t>
  </si>
  <si>
    <t>Nombre del indicador</t>
  </si>
  <si>
    <t>Proceso</t>
  </si>
  <si>
    <t>Materia</t>
  </si>
  <si>
    <t>%</t>
  </si>
  <si>
    <t>Hombres</t>
  </si>
  <si>
    <t>Mujeres</t>
  </si>
  <si>
    <t>Total</t>
  </si>
  <si>
    <t>Sistema de Justicia Tradicional</t>
  </si>
  <si>
    <t>Familiar</t>
  </si>
  <si>
    <t>Civil [1]</t>
  </si>
  <si>
    <t>Penal</t>
  </si>
  <si>
    <t>Penal de Delitos no Graves</t>
  </si>
  <si>
    <t>Ejecución de Sanciones Penales</t>
  </si>
  <si>
    <t>Tutela de Derechos Humanos</t>
  </si>
  <si>
    <t>Subtotal Sistema de Justicia Tradicional</t>
  </si>
  <si>
    <t>Sistema de Justicia Oral</t>
  </si>
  <si>
    <t xml:space="preserve">    Adolescentes SPPA</t>
  </si>
  <si>
    <t xml:space="preserve">    Adolescentes Especializado en Ejecución de 
    Medidas Sancionadoras</t>
  </si>
  <si>
    <t>Penal Oral (Sistema Procesal Penal Acusatorio)</t>
  </si>
  <si>
    <t>Tribunal de Enjuiciamiento</t>
  </si>
  <si>
    <t>Especializados Ejecución de Sanciones Penales</t>
  </si>
  <si>
    <t>Subtotal Sistema de Justicia Oral</t>
  </si>
  <si>
    <t>Metadato</t>
  </si>
  <si>
    <t>Fórmula</t>
  </si>
  <si>
    <t>Número y distribución porcentual de las y los jueces del TSJCDMX por sexo y materia</t>
  </si>
  <si>
    <t>Número y distribución porcentual de las y los jueces del TSJCDMX según sistema de justicia, sexo y materia, 2022</t>
  </si>
  <si>
    <t xml:space="preserve">   Bifuncionales en materia Penal Tradicional y de
   Tutela de Derechos Humanos [2]</t>
  </si>
  <si>
    <t xml:space="preserve">Único de Transición en materia de Justicia para Adolescentes </t>
  </si>
  <si>
    <t>Civil Oral [3]</t>
  </si>
  <si>
    <t xml:space="preserve">   Civil Oral y Extinción de Dominio</t>
  </si>
  <si>
    <t xml:space="preserve">   Civil de Proceso Oral y de Tutala de Derechos
   Humanos [2]</t>
  </si>
  <si>
    <t>Familiar Oral [4]</t>
  </si>
  <si>
    <t xml:space="preserve">   Familiar de Proceso Oral y de Humanos [2]</t>
  </si>
  <si>
    <t>Adolescentes [5]</t>
  </si>
  <si>
    <t>Laboral [6]</t>
  </si>
  <si>
    <t xml:space="preserve">   Laboral Individual</t>
  </si>
  <si>
    <t xml:space="preserve">   Laboral Colectivo</t>
  </si>
  <si>
    <r>
      <rPr>
        <b/>
        <sz val="8"/>
        <color rgb="FF541C38"/>
        <rFont val="Tahoma"/>
        <family val="2"/>
      </rPr>
      <t>Donde:</t>
    </r>
    <r>
      <rPr>
        <b/>
        <sz val="8"/>
        <color rgb="FF691C32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%JS =</t>
    </r>
    <r>
      <rPr>
        <sz val="8"/>
        <color theme="1"/>
        <rFont val="Tahoma"/>
        <family val="2"/>
      </rPr>
      <t xml:space="preserve"> Porcentaje de las y los jueces por sexo según materia.
</t>
    </r>
    <r>
      <rPr>
        <b/>
        <sz val="8"/>
        <color rgb="FF541C38"/>
        <rFont val="Tahoma"/>
        <family val="2"/>
      </rPr>
      <t>NJS =</t>
    </r>
    <r>
      <rPr>
        <b/>
        <sz val="8"/>
        <color rgb="FF691C32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Número de las y los jueces por materia y sexo.
</t>
    </r>
    <r>
      <rPr>
        <b/>
        <sz val="8"/>
        <color rgb="FF541C38"/>
        <rFont val="Tahoma"/>
        <family val="2"/>
      </rPr>
      <t>Tm =</t>
    </r>
    <r>
      <rPr>
        <sz val="8"/>
        <color theme="1"/>
        <rFont val="Tahoma"/>
        <family val="2"/>
      </rPr>
      <t xml:space="preserve"> Total de las y los jueces por materia.</t>
    </r>
  </si>
  <si>
    <r>
      <rPr>
        <b/>
        <sz val="8"/>
        <color rgb="FF541C38"/>
        <rFont val="Tahoma"/>
        <family val="2"/>
      </rPr>
      <t>Fuente</t>
    </r>
    <r>
      <rPr>
        <sz val="8"/>
        <color rgb="FF541C38"/>
        <rFont val="Tahoma"/>
        <family val="2"/>
      </rPr>
      <t xml:space="preserve">: </t>
    </r>
    <r>
      <rPr>
        <sz val="8"/>
        <rFont val="Tahoma"/>
        <family val="2"/>
      </rPr>
      <t xml:space="preserve">Dirección de Estadística de la Presidencia, con información de la Dirección Ejecutiva de Recursos Humanos, ambas del TSJCDMX.
</t>
    </r>
    <r>
      <rPr>
        <b/>
        <sz val="8"/>
        <color rgb="FF541C38"/>
        <rFont val="Tahoma"/>
        <family val="2"/>
      </rPr>
      <t>Periodicidad:</t>
    </r>
    <r>
      <rPr>
        <sz val="8"/>
        <rFont val="Tahoma"/>
        <family val="2"/>
      </rPr>
      <t xml:space="preserve"> Anual.
</t>
    </r>
    <r>
      <rPr>
        <b/>
        <sz val="8"/>
        <color rgb="FF541C38"/>
        <rFont val="Tahoma"/>
        <family val="2"/>
      </rPr>
      <t>Cobertura</t>
    </r>
    <r>
      <rPr>
        <sz val="8"/>
        <color rgb="FF541C38"/>
        <rFont val="Tahoma"/>
        <family val="2"/>
      </rPr>
      <t xml:space="preserve">: </t>
    </r>
    <r>
      <rPr>
        <sz val="8"/>
        <rFont val="Tahoma"/>
        <family val="2"/>
      </rPr>
      <t xml:space="preserve">Ciudad de México.
</t>
    </r>
    <r>
      <rPr>
        <b/>
        <sz val="8"/>
        <color rgb="FF541C38"/>
        <rFont val="Tahoma"/>
        <family val="2"/>
      </rPr>
      <t>Unidad de observación</t>
    </r>
    <r>
      <rPr>
        <sz val="8"/>
        <color rgb="FF541C38"/>
        <rFont val="Tahoma"/>
        <family val="2"/>
      </rPr>
      <t>:</t>
    </r>
    <r>
      <rPr>
        <sz val="8"/>
        <rFont val="Tahoma"/>
        <family val="2"/>
      </rPr>
      <t xml:space="preserve"> Las y los jueces.
</t>
    </r>
    <r>
      <rPr>
        <b/>
        <sz val="8"/>
        <color rgb="FF541C38"/>
        <rFont val="Tahoma"/>
        <family val="2"/>
      </rPr>
      <t>Desagregación</t>
    </r>
    <r>
      <rPr>
        <sz val="8"/>
        <color rgb="FF541C38"/>
        <rFont val="Tahoma"/>
        <family val="2"/>
      </rPr>
      <t>:</t>
    </r>
    <r>
      <rPr>
        <sz val="8"/>
        <rFont val="Tahoma"/>
        <family val="2"/>
      </rPr>
      <t xml:space="preserve"> Sexo, materia y sistema de justicia.
</t>
    </r>
    <r>
      <rPr>
        <b/>
        <sz val="8"/>
        <color rgb="FF541C38"/>
        <rFont val="Tahoma"/>
        <family val="2"/>
      </rPr>
      <t>Periodo de reporte</t>
    </r>
    <r>
      <rPr>
        <sz val="8"/>
        <color rgb="FF541C38"/>
        <rFont val="Tahoma"/>
        <family val="2"/>
      </rPr>
      <t xml:space="preserve">: </t>
    </r>
    <r>
      <rPr>
        <sz val="8"/>
        <rFont val="Tahoma"/>
        <family val="2"/>
      </rPr>
      <t xml:space="preserve">2022.
</t>
    </r>
    <r>
      <rPr>
        <b/>
        <sz val="8"/>
        <color rgb="FF541C38"/>
        <rFont val="Tahoma"/>
        <family val="2"/>
      </rPr>
      <t>Notas</t>
    </r>
    <r>
      <rPr>
        <sz val="8"/>
        <color rgb="FF541C38"/>
        <rFont val="Tahoma"/>
        <family val="2"/>
      </rPr>
      <t>:</t>
    </r>
    <r>
      <rPr>
        <sz val="8"/>
        <rFont val="Tahoma"/>
        <family val="2"/>
      </rPr>
      <t xml:space="preserve"> Datos al 31 de diciembre de 2022.
[1] En cumplimiento al Acuerdo V-35/2021 de fecha 13 de diciembre de 2021, se autorizó la transformación, a partir del 10 de enero de 2022, de los últimos 13 juzgados civiles de cuantía menor a juzgados civiles de proceso escrito.
[2] A través del Acuerdo 22-34/2020 se autorizó, a partir del 30 de septiembre de 2020, la creación de los juzgados Primero y Segundo de Tutela de Derechos Humanos. El CJCDMX, a través del Acuerdo 04-43/2021 de fecha 3 de noviembre de 2021, determinó autorizar, a partir del 16 de noviembre de 2021, la conformación de los Juzgados Primero, Segundo y Tercero Mixtos de la Ciudad de México, en materia Penal y de Tutela de Derechos Humanos a cargo del PJCDMX. Como consecuencia de lo anterior, se autorizó que los Juzgados Vigésimo Quinto, Sexagésimo Séptimo y Trigésimo Octavo, todos en materia Penal de la Ciudad de México, llevaran a cabo su transformación, para actuar de manera bifuncional, y conocer de asuntos tanto de materia Penal como de Tutela de Derechos Humanos. Con el Acuerdo plenario 05-27/2022 de fecha 5 de julio de 2022, el CJCDMX autorizó la ampliación de competencia para la conformación de juzgados en materia de Tutela de Derechos Humanos a cargo del PJCDMX, a través de la transformación e incorporación de los juzgados Décimo Quinto, Vigésimo Noveno y Décimo Cuarto en materia Civil de Proceso Oral y Séptimo en materia Familiar de Proceso Oral, todos de la CDMX; para actuar de manera bifuncional, con efectos a partir del 15 de agosto de 2022, y conocer de asuntos tanto de su materia de origen como de Tutela de Derechos Humanos. Asimismo, se autorizó la modificación del Acuerdo 04-43/2021, de fecha 3 de noviembre de 2021, única y exclusivamente por que hace a la denominación de los tres juzgados mixtos, para quedar, con efectos a partir del 15 de agosto de 2022, como Juzgados Vigésimo Quinto, Sexagésimo Séptimo y Trigésimo Octavo, todos en materia Penal de Proceso Escrito y de Tutela de Derechos Humanos. Mediante Acuerdo 31-39/2022 de fecha 27 de septiembre de 2022, se autorizó, a partir del 1 de octubre de 2022, que el juzgado Vigésimo Quinto en materia Penal, conociera única y exclusivamente de asuntos de su materia de origen [Penal de Proceso Escrito], por lo que a partir de la misma fecha se dejaría sin efectos su actuación bifuncional autorizada por el Acuerdo 04-43/2021. Asimismo, se autorizó al juzgado Décimo Octavo en materia Penal, su transformación para actuar de manera bifuncional y conocer de asuntos tanto de Penal como de Tutela de Derechos Humanos al juzgado, quedando, a partir del 1o de octubre de 2022, como Juzgado Décimo Octavo en materia Penal de Proceso Escrito y de Tutela de Derechos Humanos de la CDMX.
[3] La cifra incluye a los jueces/zas con competencia en asuntos de Extinción de Dominio y Tutela de Derechos Humanos.
[4] La cifra corresponde al Juez con competencia en asuntos de Tutela de Derechos Humanos. 
[5] La cifra corresponde a la suma de adolescentes SPPA y especializado en ejecución de medidas sancionadoras.
[6] A través del Acuerdo 29-39/2022 de fecha 27 de septiembre de 2022, se designó, a partir del 3 de octubre de 2022, a 10 jueces/zas en materia Laboral, adscritos a nueve tribunales laborales de asuntos individuales y un Tribunal Laboral de Asuntos Colectivos.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</si>
</sst>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indexed="25"/>
      <name val="Tahoma"/>
      <family val="2"/>
    </font>
    <font>
      <b/>
      <sz val="11"/>
      <color rgb="FF541C38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0" tint="-4.9989318521683403E-2"/>
      <name val="Tahoma"/>
      <family val="2"/>
    </font>
    <font>
      <sz val="10"/>
      <color rgb="FF541C38"/>
      <name val="Tahoma"/>
      <family val="2"/>
    </font>
    <font>
      <b/>
      <sz val="10"/>
      <color theme="1" tint="0.499984740745262"/>
      <name val="Tahoma"/>
      <family val="2"/>
    </font>
    <font>
      <i/>
      <sz val="10"/>
      <color rgb="FF541C38"/>
      <name val="Tahoma"/>
      <family val="2"/>
    </font>
    <font>
      <i/>
      <sz val="10"/>
      <color theme="1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sz val="8"/>
      <color rgb="FF691C32"/>
      <name val="Tahoma"/>
      <family val="2"/>
    </font>
    <font>
      <sz val="8"/>
      <name val="Tahoma"/>
      <family val="2"/>
    </font>
    <font>
      <b/>
      <sz val="8"/>
      <color rgb="FF541C38"/>
      <name val="Tahoma"/>
      <family val="2"/>
    </font>
    <font>
      <sz val="8"/>
      <color rgb="FF541C38"/>
      <name val="Tahoma"/>
      <family val="2"/>
    </font>
    <font>
      <b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/>
      <diagonal/>
    </border>
    <border>
      <left style="medium">
        <color rgb="FF541C38"/>
      </left>
      <right style="medium">
        <color rgb="FF541C38"/>
      </right>
      <top/>
      <bottom style="medium">
        <color rgb="FF541C3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3" borderId="3" xfId="0" applyFont="1" applyFill="1" applyBorder="1" applyAlignment="1">
      <alignment horizontal="left" vertical="center"/>
    </xf>
    <xf numFmtId="0" fontId="3" fillId="0" borderId="0" xfId="0" applyFont="1"/>
    <xf numFmtId="3" fontId="6" fillId="4" borderId="3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1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7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3" fontId="10" fillId="5" borderId="0" xfId="0" applyNumberFormat="1" applyFont="1" applyFill="1" applyAlignment="1">
      <alignment horizontal="center" vertical="center"/>
    </xf>
    <xf numFmtId="164" fontId="10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2" fillId="5" borderId="0" xfId="0" applyFont="1" applyFill="1" applyAlignment="1">
      <alignment horizontal="right" vertical="center"/>
    </xf>
    <xf numFmtId="3" fontId="12" fillId="5" borderId="0" xfId="0" applyNumberFormat="1" applyFont="1" applyFill="1" applyAlignment="1">
      <alignment horizontal="right" vertical="center"/>
    </xf>
    <xf numFmtId="164" fontId="12" fillId="5" borderId="0" xfId="0" applyNumberFormat="1" applyFont="1" applyFill="1" applyAlignment="1">
      <alignment horizontal="right" vertical="center"/>
    </xf>
    <xf numFmtId="3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10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7" fillId="0" borderId="7" xfId="0" applyFont="1" applyBorder="1" applyAlignment="1">
      <alignment horizontal="right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left" vertical="center" wrapText="1"/>
    </xf>
    <xf numFmtId="3" fontId="12" fillId="5" borderId="0" xfId="0" applyNumberFormat="1" applyFont="1" applyFill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38</xdr:row>
      <xdr:rowOff>149225</xdr:rowOff>
    </xdr:from>
    <xdr:ext cx="1233864" cy="38036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400-000002000000}"/>
                </a:ext>
              </a:extLst>
            </xdr:cNvPr>
            <xdr:cNvSpPr txBox="1"/>
          </xdr:nvSpPr>
          <xdr:spPr>
            <a:xfrm>
              <a:off x="5143500" y="9531350"/>
              <a:ext cx="123386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𝐽𝑆</m:t>
                    </m:r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541C38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541C38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541C38"/>
                                </a:solidFill>
                                <a:latin typeface="Cambria Math" panose="02040503050406030204" pitchFamily="18" charset="0"/>
                              </a:rPr>
                              <m:t>𝑁𝐽𝑆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541C38"/>
                                </a:solidFill>
                                <a:latin typeface="Cambria Math" panose="02040503050406030204" pitchFamily="18" charset="0"/>
                              </a:rPr>
                              <m:t>𝑇𝑚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541C38"/>
                </a:solidFill>
              </a:endParaRPr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400-000002000000}"/>
                </a:ext>
              </a:extLst>
            </xdr:cNvPr>
            <xdr:cNvSpPr txBox="1"/>
          </xdr:nvSpPr>
          <xdr:spPr>
            <a:xfrm>
              <a:off x="5143500" y="9531350"/>
              <a:ext cx="123386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541C38"/>
                  </a:solidFill>
                  <a:latin typeface="Cambria Math" panose="02040503050406030204" pitchFamily="18" charset="0"/>
                </a:rPr>
                <a:t>%𝐽𝑆=(𝑁𝐽𝑆/𝑇𝑚)∗100</a:t>
              </a:r>
              <a:endParaRPr lang="es-MX" sz="1100">
                <a:solidFill>
                  <a:srgbClr val="541C38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showGridLines="0" tabSelected="1" topLeftCell="A37" zoomScaleNormal="100" workbookViewId="0">
      <selection activeCell="B39" sqref="B39:I40"/>
    </sheetView>
  </sheetViews>
  <sheetFormatPr baseColWidth="10" defaultColWidth="11.5703125" defaultRowHeight="14.25" x14ac:dyDescent="0.2"/>
  <cols>
    <col min="1" max="1" width="11.5703125" style="1"/>
    <col min="2" max="2" width="19.7109375" style="1" customWidth="1"/>
    <col min="3" max="10" width="12.7109375" style="1" customWidth="1"/>
    <col min="11" max="16384" width="11.5703125" style="1"/>
  </cols>
  <sheetData>
    <row r="2" spans="2:10" ht="19.149999999999999" customHeight="1" thickBot="1" x14ac:dyDescent="0.25">
      <c r="B2" s="9" t="s">
        <v>0</v>
      </c>
      <c r="C2" s="39" t="s">
        <v>1</v>
      </c>
      <c r="D2" s="40"/>
      <c r="E2" s="40"/>
      <c r="F2" s="40"/>
      <c r="G2" s="40"/>
      <c r="H2" s="40"/>
      <c r="I2" s="40"/>
    </row>
    <row r="3" spans="2:10" ht="49.9" customHeight="1" x14ac:dyDescent="0.2">
      <c r="B3" s="2" t="s">
        <v>2</v>
      </c>
      <c r="C3" s="65" t="s">
        <v>25</v>
      </c>
      <c r="D3" s="66"/>
      <c r="E3" s="66"/>
      <c r="F3" s="66"/>
      <c r="G3" s="66"/>
      <c r="H3" s="66"/>
      <c r="I3" s="66"/>
    </row>
    <row r="4" spans="2:10" ht="15" thickBot="1" x14ac:dyDescent="0.25"/>
    <row r="5" spans="2:10" s="3" customFormat="1" ht="30" customHeight="1" thickBot="1" x14ac:dyDescent="0.25">
      <c r="B5" s="57" t="s">
        <v>26</v>
      </c>
      <c r="C5" s="57"/>
      <c r="D5" s="57"/>
      <c r="E5" s="57"/>
      <c r="F5" s="57"/>
      <c r="G5" s="57"/>
      <c r="H5" s="57"/>
      <c r="I5" s="57"/>
    </row>
    <row r="6" spans="2:10" ht="16.899999999999999" customHeight="1" x14ac:dyDescent="0.2"/>
    <row r="7" spans="2:10" ht="17.100000000000001" customHeight="1" thickBot="1" x14ac:dyDescent="0.25">
      <c r="B7" s="58" t="s">
        <v>3</v>
      </c>
      <c r="C7" s="58"/>
      <c r="D7" s="58"/>
      <c r="E7" s="59">
        <v>2022</v>
      </c>
      <c r="F7" s="59"/>
      <c r="G7" s="60"/>
      <c r="H7" s="59" t="s">
        <v>4</v>
      </c>
      <c r="I7" s="59"/>
      <c r="J7" s="60"/>
    </row>
    <row r="8" spans="2:10" ht="17.100000000000001" customHeight="1" x14ac:dyDescent="0.2">
      <c r="B8" s="58"/>
      <c r="C8" s="58"/>
      <c r="D8" s="58"/>
      <c r="E8" s="4" t="s">
        <v>5</v>
      </c>
      <c r="F8" s="5" t="s">
        <v>6</v>
      </c>
      <c r="G8" s="6" t="s">
        <v>7</v>
      </c>
      <c r="H8" s="4" t="s">
        <v>5</v>
      </c>
      <c r="I8" s="5" t="s">
        <v>6</v>
      </c>
      <c r="J8" s="6" t="s">
        <v>7</v>
      </c>
    </row>
    <row r="9" spans="2:10" ht="5.0999999999999996" customHeight="1" thickBot="1" x14ac:dyDescent="0.25">
      <c r="B9" s="7"/>
      <c r="C9" s="7"/>
      <c r="D9" s="7"/>
      <c r="E9" s="56"/>
      <c r="F9" s="56"/>
      <c r="G9" s="10"/>
    </row>
    <row r="10" spans="2:10" ht="18" customHeight="1" thickTop="1" thickBot="1" x14ac:dyDescent="0.25">
      <c r="B10" s="63" t="s">
        <v>8</v>
      </c>
      <c r="C10" s="63"/>
      <c r="D10" s="63"/>
      <c r="E10" s="63"/>
      <c r="F10" s="63"/>
      <c r="G10" s="63"/>
      <c r="H10" s="63"/>
      <c r="I10" s="63"/>
      <c r="J10" s="63"/>
    </row>
    <row r="11" spans="2:10" ht="18" customHeight="1" thickTop="1" x14ac:dyDescent="0.2">
      <c r="B11" s="64" t="s">
        <v>9</v>
      </c>
      <c r="C11" s="64"/>
      <c r="D11" s="64"/>
      <c r="E11" s="11">
        <v>22</v>
      </c>
      <c r="F11" s="11">
        <v>20</v>
      </c>
      <c r="G11" s="12">
        <f t="shared" ref="G11:G18" si="0">+F11+E11</f>
        <v>42</v>
      </c>
      <c r="H11" s="13">
        <f>+E11/G11*100</f>
        <v>52.380952380952387</v>
      </c>
      <c r="I11" s="13">
        <f>+F11/G11*100</f>
        <v>47.619047619047613</v>
      </c>
      <c r="J11" s="13">
        <f>+I11+H11</f>
        <v>100</v>
      </c>
    </row>
    <row r="12" spans="2:10" ht="18" customHeight="1" x14ac:dyDescent="0.2">
      <c r="B12" s="50" t="s">
        <v>10</v>
      </c>
      <c r="C12" s="50"/>
      <c r="D12" s="50"/>
      <c r="E12" s="16">
        <v>43</v>
      </c>
      <c r="F12" s="16">
        <v>32</v>
      </c>
      <c r="G12" s="17">
        <f t="shared" si="0"/>
        <v>75</v>
      </c>
      <c r="H12" s="18">
        <f t="shared" ref="H12:H19" si="1">+E12/G12*100</f>
        <v>57.333333333333336</v>
      </c>
      <c r="I12" s="18">
        <f t="shared" ref="I12:I19" si="2">+F12/G12*100</f>
        <v>42.666666666666671</v>
      </c>
      <c r="J12" s="18">
        <f t="shared" ref="J12:J19" si="3">+I12+H12</f>
        <v>100</v>
      </c>
    </row>
    <row r="13" spans="2:10" ht="18" customHeight="1" x14ac:dyDescent="0.2">
      <c r="B13" s="19" t="s">
        <v>11</v>
      </c>
      <c r="C13" s="19"/>
      <c r="D13" s="19"/>
      <c r="E13" s="14">
        <v>13</v>
      </c>
      <c r="F13" s="14">
        <v>6</v>
      </c>
      <c r="G13" s="15">
        <f t="shared" si="0"/>
        <v>19</v>
      </c>
      <c r="H13" s="13">
        <f t="shared" si="1"/>
        <v>68.421052631578945</v>
      </c>
      <c r="I13" s="13">
        <f t="shared" si="2"/>
        <v>31.578947368421051</v>
      </c>
      <c r="J13" s="13">
        <f t="shared" si="3"/>
        <v>100</v>
      </c>
    </row>
    <row r="14" spans="2:10" ht="27" customHeight="1" x14ac:dyDescent="0.2">
      <c r="B14" s="62" t="s">
        <v>27</v>
      </c>
      <c r="C14" s="48"/>
      <c r="D14" s="48"/>
      <c r="E14" s="20">
        <v>2</v>
      </c>
      <c r="F14" s="20">
        <v>1</v>
      </c>
      <c r="G14" s="21">
        <f t="shared" si="0"/>
        <v>3</v>
      </c>
      <c r="H14" s="22">
        <f t="shared" si="1"/>
        <v>66.666666666666657</v>
      </c>
      <c r="I14" s="22">
        <f t="shared" si="2"/>
        <v>33.333333333333329</v>
      </c>
      <c r="J14" s="22">
        <f t="shared" si="3"/>
        <v>99.999999999999986</v>
      </c>
    </row>
    <row r="15" spans="2:10" ht="18" customHeight="1" x14ac:dyDescent="0.2">
      <c r="B15" s="19" t="s">
        <v>12</v>
      </c>
      <c r="C15" s="19"/>
      <c r="D15" s="19"/>
      <c r="E15" s="14">
        <v>3</v>
      </c>
      <c r="F15" s="14">
        <v>1</v>
      </c>
      <c r="G15" s="15">
        <f t="shared" si="0"/>
        <v>4</v>
      </c>
      <c r="H15" s="13">
        <f t="shared" si="1"/>
        <v>75</v>
      </c>
      <c r="I15" s="13">
        <f t="shared" si="2"/>
        <v>25</v>
      </c>
      <c r="J15" s="13">
        <f t="shared" si="3"/>
        <v>100</v>
      </c>
    </row>
    <row r="16" spans="2:10" ht="27" customHeight="1" x14ac:dyDescent="0.2">
      <c r="B16" s="61" t="s">
        <v>28</v>
      </c>
      <c r="C16" s="61"/>
      <c r="D16" s="61"/>
      <c r="E16" s="16">
        <v>0</v>
      </c>
      <c r="F16" s="16">
        <v>1</v>
      </c>
      <c r="G16" s="17">
        <f t="shared" si="0"/>
        <v>1</v>
      </c>
      <c r="H16" s="18">
        <f t="shared" si="1"/>
        <v>0</v>
      </c>
      <c r="I16" s="18">
        <f t="shared" si="2"/>
        <v>100</v>
      </c>
      <c r="J16" s="18">
        <f t="shared" si="3"/>
        <v>100</v>
      </c>
    </row>
    <row r="17" spans="2:10" ht="18" customHeight="1" x14ac:dyDescent="0.2">
      <c r="B17" s="19" t="s">
        <v>13</v>
      </c>
      <c r="C17" s="19"/>
      <c r="D17" s="19"/>
      <c r="E17" s="14">
        <v>2</v>
      </c>
      <c r="F17" s="14">
        <v>2</v>
      </c>
      <c r="G17" s="15">
        <f t="shared" si="0"/>
        <v>4</v>
      </c>
      <c r="H17" s="13">
        <f t="shared" si="1"/>
        <v>50</v>
      </c>
      <c r="I17" s="13">
        <f t="shared" si="2"/>
        <v>50</v>
      </c>
      <c r="J17" s="13">
        <f t="shared" si="3"/>
        <v>100</v>
      </c>
    </row>
    <row r="18" spans="2:10" ht="18" customHeight="1" thickBot="1" x14ac:dyDescent="0.25">
      <c r="B18" s="50" t="s">
        <v>14</v>
      </c>
      <c r="C18" s="50"/>
      <c r="D18" s="50"/>
      <c r="E18" s="16">
        <v>1</v>
      </c>
      <c r="F18" s="16">
        <v>1</v>
      </c>
      <c r="G18" s="17">
        <f t="shared" si="0"/>
        <v>2</v>
      </c>
      <c r="H18" s="18">
        <f t="shared" si="1"/>
        <v>50</v>
      </c>
      <c r="I18" s="18">
        <f t="shared" si="2"/>
        <v>50</v>
      </c>
      <c r="J18" s="18">
        <f t="shared" si="3"/>
        <v>100</v>
      </c>
    </row>
    <row r="19" spans="2:10" ht="18" customHeight="1" thickTop="1" thickBot="1" x14ac:dyDescent="0.25">
      <c r="B19" s="51" t="s">
        <v>15</v>
      </c>
      <c r="C19" s="51"/>
      <c r="D19" s="51"/>
      <c r="E19" s="23">
        <f>+E11+E12+E13+E15+E16+E17+E18</f>
        <v>84</v>
      </c>
      <c r="F19" s="23">
        <f t="shared" ref="F19" si="4">+F11+F12+F13+F15+F16+F17+F18</f>
        <v>63</v>
      </c>
      <c r="G19" s="23">
        <f>+G11+G12+G13+G15+G16+G17+G18</f>
        <v>147</v>
      </c>
      <c r="H19" s="24">
        <f t="shared" si="1"/>
        <v>57.142857142857139</v>
      </c>
      <c r="I19" s="24">
        <f t="shared" si="2"/>
        <v>42.857142857142854</v>
      </c>
      <c r="J19" s="24">
        <f t="shared" si="3"/>
        <v>100</v>
      </c>
    </row>
    <row r="20" spans="2:10" ht="18" customHeight="1" thickTop="1" thickBot="1" x14ac:dyDescent="0.25">
      <c r="B20" s="49" t="s">
        <v>16</v>
      </c>
      <c r="C20" s="49"/>
      <c r="D20" s="49"/>
      <c r="E20" s="49"/>
      <c r="F20" s="49"/>
      <c r="G20" s="49"/>
      <c r="H20" s="49"/>
      <c r="I20" s="49"/>
      <c r="J20" s="49"/>
    </row>
    <row r="21" spans="2:10" ht="18" customHeight="1" thickTop="1" x14ac:dyDescent="0.2">
      <c r="B21" s="27" t="s">
        <v>29</v>
      </c>
      <c r="C21" s="27"/>
      <c r="D21" s="27"/>
      <c r="E21" s="14">
        <v>29</v>
      </c>
      <c r="F21" s="14">
        <v>15</v>
      </c>
      <c r="G21" s="15">
        <f t="shared" ref="G21" si="5">+F21+E21</f>
        <v>44</v>
      </c>
      <c r="H21" s="13">
        <f t="shared" ref="H21:H36" si="6">+E21/G21*100</f>
        <v>65.909090909090907</v>
      </c>
      <c r="I21" s="13">
        <f t="shared" ref="I21:I36" si="7">+F21/G21*100</f>
        <v>34.090909090909086</v>
      </c>
      <c r="J21" s="13">
        <f t="shared" ref="J21:J36" si="8">+I21+H21</f>
        <v>100</v>
      </c>
    </row>
    <row r="22" spans="2:10" ht="18" customHeight="1" x14ac:dyDescent="0.2">
      <c r="B22" s="47" t="s">
        <v>30</v>
      </c>
      <c r="C22" s="47"/>
      <c r="D22" s="47"/>
      <c r="E22" s="28">
        <v>2</v>
      </c>
      <c r="F22" s="28">
        <v>0</v>
      </c>
      <c r="G22" s="28">
        <v>2</v>
      </c>
      <c r="H22" s="29">
        <f t="shared" si="6"/>
        <v>100</v>
      </c>
      <c r="I22" s="29">
        <f t="shared" si="7"/>
        <v>0</v>
      </c>
      <c r="J22" s="29">
        <f t="shared" si="8"/>
        <v>100</v>
      </c>
    </row>
    <row r="23" spans="2:10" ht="27" customHeight="1" x14ac:dyDescent="0.2">
      <c r="B23" s="46" t="s">
        <v>31</v>
      </c>
      <c r="C23" s="46"/>
      <c r="D23" s="46"/>
      <c r="E23" s="28">
        <v>1</v>
      </c>
      <c r="F23" s="28">
        <v>2</v>
      </c>
      <c r="G23" s="28">
        <v>3</v>
      </c>
      <c r="H23" s="29">
        <f t="shared" si="6"/>
        <v>33.333333333333329</v>
      </c>
      <c r="I23" s="29">
        <f t="shared" si="7"/>
        <v>66.666666666666657</v>
      </c>
      <c r="J23" s="29">
        <f t="shared" si="8"/>
        <v>99.999999999999986</v>
      </c>
    </row>
    <row r="24" spans="2:10" ht="18" customHeight="1" x14ac:dyDescent="0.2">
      <c r="B24" s="33" t="s">
        <v>32</v>
      </c>
      <c r="C24" s="33"/>
      <c r="D24" s="33"/>
      <c r="E24" s="16">
        <v>4</v>
      </c>
      <c r="F24" s="16">
        <v>6</v>
      </c>
      <c r="G24" s="17">
        <f t="shared" ref="G24:G34" si="9">+F24+E24</f>
        <v>10</v>
      </c>
      <c r="H24" s="18">
        <f t="shared" si="6"/>
        <v>40</v>
      </c>
      <c r="I24" s="18">
        <f t="shared" si="7"/>
        <v>60</v>
      </c>
      <c r="J24" s="18">
        <f t="shared" si="8"/>
        <v>100</v>
      </c>
    </row>
    <row r="25" spans="2:10" ht="18" customHeight="1" x14ac:dyDescent="0.2">
      <c r="B25" s="48" t="s">
        <v>33</v>
      </c>
      <c r="C25" s="48"/>
      <c r="D25" s="48"/>
      <c r="E25" s="20">
        <v>1</v>
      </c>
      <c r="F25" s="20">
        <v>0</v>
      </c>
      <c r="G25" s="21">
        <f t="shared" si="9"/>
        <v>1</v>
      </c>
      <c r="H25" s="22">
        <f t="shared" si="6"/>
        <v>100</v>
      </c>
      <c r="I25" s="22">
        <f t="shared" si="7"/>
        <v>0</v>
      </c>
      <c r="J25" s="22">
        <f t="shared" si="8"/>
        <v>100</v>
      </c>
    </row>
    <row r="26" spans="2:10" ht="18" customHeight="1" x14ac:dyDescent="0.2">
      <c r="B26" s="27" t="s">
        <v>34</v>
      </c>
      <c r="C26" s="27"/>
      <c r="D26" s="27"/>
      <c r="E26" s="14">
        <f>+E27+E28</f>
        <v>8</v>
      </c>
      <c r="F26" s="14">
        <f>+F27+F28</f>
        <v>7</v>
      </c>
      <c r="G26" s="15">
        <f t="shared" si="9"/>
        <v>15</v>
      </c>
      <c r="H26" s="13">
        <f>+E26/G26*100</f>
        <v>53.333333333333336</v>
      </c>
      <c r="I26" s="13">
        <f t="shared" si="7"/>
        <v>46.666666666666664</v>
      </c>
      <c r="J26" s="13">
        <f t="shared" si="8"/>
        <v>100</v>
      </c>
    </row>
    <row r="27" spans="2:10" ht="18" customHeight="1" x14ac:dyDescent="0.2">
      <c r="B27" s="47" t="s">
        <v>17</v>
      </c>
      <c r="C27" s="47"/>
      <c r="D27" s="47"/>
      <c r="E27" s="30">
        <v>7</v>
      </c>
      <c r="F27" s="30">
        <v>6</v>
      </c>
      <c r="G27" s="31">
        <f t="shared" si="9"/>
        <v>13</v>
      </c>
      <c r="H27" s="32">
        <f t="shared" si="6"/>
        <v>53.846153846153847</v>
      </c>
      <c r="I27" s="32">
        <f t="shared" si="7"/>
        <v>46.153846153846153</v>
      </c>
      <c r="J27" s="32">
        <f t="shared" si="8"/>
        <v>100</v>
      </c>
    </row>
    <row r="28" spans="2:10" ht="27" customHeight="1" x14ac:dyDescent="0.2">
      <c r="B28" s="46" t="s">
        <v>18</v>
      </c>
      <c r="C28" s="46"/>
      <c r="D28" s="46"/>
      <c r="E28" s="30">
        <v>1</v>
      </c>
      <c r="F28" s="30">
        <v>1</v>
      </c>
      <c r="G28" s="31">
        <f t="shared" si="9"/>
        <v>2</v>
      </c>
      <c r="H28" s="32">
        <f t="shared" si="6"/>
        <v>50</v>
      </c>
      <c r="I28" s="32">
        <f t="shared" si="7"/>
        <v>50</v>
      </c>
      <c r="J28" s="32">
        <f t="shared" si="8"/>
        <v>100</v>
      </c>
    </row>
    <row r="29" spans="2:10" ht="18" customHeight="1" x14ac:dyDescent="0.2">
      <c r="B29" s="34" t="s">
        <v>19</v>
      </c>
      <c r="C29" s="34"/>
      <c r="D29" s="34"/>
      <c r="E29" s="16">
        <v>64</v>
      </c>
      <c r="F29" s="16">
        <v>31</v>
      </c>
      <c r="G29" s="17">
        <f t="shared" si="9"/>
        <v>95</v>
      </c>
      <c r="H29" s="18">
        <f t="shared" si="6"/>
        <v>67.368421052631575</v>
      </c>
      <c r="I29" s="18">
        <f t="shared" si="7"/>
        <v>32.631578947368425</v>
      </c>
      <c r="J29" s="18">
        <f t="shared" si="8"/>
        <v>100</v>
      </c>
    </row>
    <row r="30" spans="2:10" ht="18" customHeight="1" x14ac:dyDescent="0.2">
      <c r="B30" s="27" t="s">
        <v>20</v>
      </c>
      <c r="C30" s="27"/>
      <c r="D30" s="27"/>
      <c r="E30" s="14">
        <v>17</v>
      </c>
      <c r="F30" s="14">
        <v>4</v>
      </c>
      <c r="G30" s="15">
        <f t="shared" si="9"/>
        <v>21</v>
      </c>
      <c r="H30" s="13">
        <f t="shared" si="6"/>
        <v>80.952380952380949</v>
      </c>
      <c r="I30" s="13">
        <f t="shared" si="7"/>
        <v>19.047619047619047</v>
      </c>
      <c r="J30" s="13">
        <f t="shared" si="8"/>
        <v>100</v>
      </c>
    </row>
    <row r="31" spans="2:10" ht="18" customHeight="1" x14ac:dyDescent="0.2">
      <c r="B31" s="34" t="s">
        <v>21</v>
      </c>
      <c r="C31" s="34"/>
      <c r="D31" s="34"/>
      <c r="E31" s="16">
        <v>22</v>
      </c>
      <c r="F31" s="16">
        <v>14</v>
      </c>
      <c r="G31" s="17">
        <f t="shared" si="9"/>
        <v>36</v>
      </c>
      <c r="H31" s="18">
        <f t="shared" si="6"/>
        <v>61.111111111111114</v>
      </c>
      <c r="I31" s="18">
        <f t="shared" si="7"/>
        <v>38.888888888888893</v>
      </c>
      <c r="J31" s="18">
        <f t="shared" si="8"/>
        <v>100</v>
      </c>
    </row>
    <row r="32" spans="2:10" ht="18" customHeight="1" x14ac:dyDescent="0.2">
      <c r="B32" s="10" t="s">
        <v>35</v>
      </c>
      <c r="C32" s="10"/>
      <c r="D32" s="10"/>
      <c r="E32" s="14">
        <f>+E33+E34</f>
        <v>5</v>
      </c>
      <c r="F32" s="14">
        <f>+F33+F34</f>
        <v>5</v>
      </c>
      <c r="G32" s="15">
        <f t="shared" si="9"/>
        <v>10</v>
      </c>
      <c r="H32" s="13">
        <f t="shared" si="6"/>
        <v>50</v>
      </c>
      <c r="I32" s="13">
        <f t="shared" si="7"/>
        <v>50</v>
      </c>
      <c r="J32" s="13">
        <f t="shared" si="8"/>
        <v>100</v>
      </c>
    </row>
    <row r="33" spans="2:10" ht="18" customHeight="1" x14ac:dyDescent="0.2">
      <c r="B33" s="41" t="s">
        <v>36</v>
      </c>
      <c r="C33" s="41"/>
      <c r="D33" s="41"/>
      <c r="E33" s="28">
        <v>5</v>
      </c>
      <c r="F33" s="28">
        <v>4</v>
      </c>
      <c r="G33" s="28">
        <f t="shared" si="9"/>
        <v>9</v>
      </c>
      <c r="H33" s="29">
        <f t="shared" si="6"/>
        <v>55.555555555555557</v>
      </c>
      <c r="I33" s="29">
        <f t="shared" si="7"/>
        <v>44.444444444444443</v>
      </c>
      <c r="J33" s="29">
        <f t="shared" si="8"/>
        <v>100</v>
      </c>
    </row>
    <row r="34" spans="2:10" ht="18" customHeight="1" thickBot="1" x14ac:dyDescent="0.25">
      <c r="B34" s="42" t="s">
        <v>37</v>
      </c>
      <c r="C34" s="42"/>
      <c r="D34" s="42"/>
      <c r="E34" s="28">
        <v>0</v>
      </c>
      <c r="F34" s="28">
        <v>1</v>
      </c>
      <c r="G34" s="28">
        <f t="shared" si="9"/>
        <v>1</v>
      </c>
      <c r="H34" s="29">
        <f t="shared" si="6"/>
        <v>0</v>
      </c>
      <c r="I34" s="29">
        <f t="shared" si="7"/>
        <v>100</v>
      </c>
      <c r="J34" s="29">
        <f t="shared" si="8"/>
        <v>100</v>
      </c>
    </row>
    <row r="35" spans="2:10" ht="18" customHeight="1" thickTop="1" thickBot="1" x14ac:dyDescent="0.25">
      <c r="B35" s="35" t="s">
        <v>22</v>
      </c>
      <c r="C35" s="35"/>
      <c r="D35" s="35"/>
      <c r="E35" s="25">
        <f>+E21+E24+E26+E29+E30+E31+E32</f>
        <v>149</v>
      </c>
      <c r="F35" s="25">
        <f t="shared" ref="F35:G35" si="10">+F21+F24+F26+F29+F30+F31+F32</f>
        <v>82</v>
      </c>
      <c r="G35" s="25">
        <f t="shared" si="10"/>
        <v>231</v>
      </c>
      <c r="H35" s="26">
        <f t="shared" si="6"/>
        <v>64.502164502164504</v>
      </c>
      <c r="I35" s="26">
        <f t="shared" si="7"/>
        <v>35.497835497835503</v>
      </c>
      <c r="J35" s="26">
        <f t="shared" si="8"/>
        <v>100</v>
      </c>
    </row>
    <row r="36" spans="2:10" ht="18" customHeight="1" thickTop="1" thickBot="1" x14ac:dyDescent="0.25">
      <c r="B36" s="36" t="s">
        <v>7</v>
      </c>
      <c r="C36" s="36"/>
      <c r="D36" s="36"/>
      <c r="E36" s="37">
        <f>+E35+E19</f>
        <v>233</v>
      </c>
      <c r="F36" s="37">
        <f>+F35+F19</f>
        <v>145</v>
      </c>
      <c r="G36" s="37">
        <f>+G35+G19</f>
        <v>378</v>
      </c>
      <c r="H36" s="38">
        <f t="shared" si="6"/>
        <v>61.640211640211639</v>
      </c>
      <c r="I36" s="38">
        <f t="shared" si="7"/>
        <v>38.359788359788361</v>
      </c>
      <c r="J36" s="38">
        <f t="shared" si="8"/>
        <v>100</v>
      </c>
    </row>
    <row r="37" spans="2:10" ht="16.899999999999999" customHeight="1" thickTop="1" x14ac:dyDescent="0.2"/>
    <row r="38" spans="2:10" s="8" customFormat="1" ht="19.149999999999999" customHeight="1" thickBot="1" x14ac:dyDescent="0.3">
      <c r="B38" s="43" t="s">
        <v>23</v>
      </c>
      <c r="C38" s="43"/>
      <c r="D38" s="43"/>
      <c r="E38" s="43"/>
      <c r="F38" s="43"/>
      <c r="G38" s="44"/>
      <c r="H38" s="45" t="s">
        <v>24</v>
      </c>
      <c r="I38" s="40"/>
    </row>
    <row r="39" spans="2:10" ht="213.75" customHeight="1" x14ac:dyDescent="0.2">
      <c r="B39" s="52" t="s">
        <v>39</v>
      </c>
      <c r="C39" s="52"/>
      <c r="D39" s="52"/>
      <c r="E39" s="52"/>
      <c r="F39" s="52"/>
      <c r="G39" s="52"/>
      <c r="H39" s="54" t="s">
        <v>38</v>
      </c>
      <c r="I39" s="54"/>
    </row>
    <row r="40" spans="2:10" ht="213.75" customHeight="1" thickBot="1" x14ac:dyDescent="0.25">
      <c r="B40" s="53"/>
      <c r="C40" s="53"/>
      <c r="D40" s="53"/>
      <c r="E40" s="53"/>
      <c r="F40" s="53"/>
      <c r="G40" s="53"/>
      <c r="H40" s="55"/>
      <c r="I40" s="55"/>
    </row>
  </sheetData>
  <mergeCells count="26">
    <mergeCell ref="B39:G40"/>
    <mergeCell ref="H39:I40"/>
    <mergeCell ref="E9:F9"/>
    <mergeCell ref="B5:I5"/>
    <mergeCell ref="B7:D8"/>
    <mergeCell ref="E7:G7"/>
    <mergeCell ref="H7:J7"/>
    <mergeCell ref="B16:D16"/>
    <mergeCell ref="B14:D14"/>
    <mergeCell ref="B12:D12"/>
    <mergeCell ref="B10:J10"/>
    <mergeCell ref="B11:D11"/>
    <mergeCell ref="C2:I2"/>
    <mergeCell ref="C3:I3"/>
    <mergeCell ref="B33:D33"/>
    <mergeCell ref="B34:D34"/>
    <mergeCell ref="B38:G38"/>
    <mergeCell ref="H38:I38"/>
    <mergeCell ref="B28:D28"/>
    <mergeCell ref="B27:D27"/>
    <mergeCell ref="B25:D25"/>
    <mergeCell ref="B22:D22"/>
    <mergeCell ref="B23:D23"/>
    <mergeCell ref="B20:J20"/>
    <mergeCell ref="B18:D18"/>
    <mergeCell ref="B19:D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2022-06-13T15:39:47Z</dcterms:created>
  <dcterms:modified xsi:type="dcterms:W3CDTF">2024-02-07T20:24:49Z</dcterms:modified>
</cp:coreProperties>
</file>