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5. 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E30" i="2"/>
  <c r="D29" i="2"/>
  <c r="F29" i="2" s="1"/>
  <c r="D28" i="2"/>
  <c r="F28" i="2" s="1"/>
  <c r="D27" i="2"/>
  <c r="F27" i="2" s="1"/>
  <c r="D26" i="2"/>
  <c r="H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H24" i="2" l="1"/>
  <c r="H25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F26" i="2"/>
  <c r="H9" i="2"/>
  <c r="H28" i="2"/>
  <c r="H29" i="2"/>
  <c r="H27" i="2"/>
  <c r="D30" i="2"/>
  <c r="H30" i="2" l="1"/>
  <c r="F30" i="2"/>
</calcChain>
</file>

<file path=xl/sharedStrings.xml><?xml version="1.0" encoding="utf-8"?>
<sst xmlns="http://schemas.openxmlformats.org/spreadsheetml/2006/main" count="37" uniqueCount="35">
  <si>
    <t>Tipo de indicador</t>
  </si>
  <si>
    <t>Nombre del indicador</t>
  </si>
  <si>
    <t>Contexto</t>
  </si>
  <si>
    <t>Materia</t>
  </si>
  <si>
    <t>Total</t>
  </si>
  <si>
    <t>Mujeres</t>
  </si>
  <si>
    <t>%</t>
  </si>
  <si>
    <t>Hombres</t>
  </si>
  <si>
    <t>Civil Oral</t>
  </si>
  <si>
    <t>Familiar</t>
  </si>
  <si>
    <t>Familiar Oral</t>
  </si>
  <si>
    <t>Penal</t>
  </si>
  <si>
    <t>Penal de Delitos no Graves</t>
  </si>
  <si>
    <t>Ejecución de Sanciones Penales</t>
  </si>
  <si>
    <t>Penal Oral</t>
  </si>
  <si>
    <t>Tribunal de Enjuiciamiento</t>
  </si>
  <si>
    <t>Especializado en Ejecución de Sanciones Penales</t>
  </si>
  <si>
    <t>Adolescentes</t>
  </si>
  <si>
    <t>Adolescentes_SPPA</t>
  </si>
  <si>
    <t>Adolescentes Especializado en Ejecución de Medidas Sancionadoras</t>
  </si>
  <si>
    <t>Tutela de Derechos Humanos</t>
  </si>
  <si>
    <t>Áreas de Apoyo Judicial</t>
  </si>
  <si>
    <t>Áreas Administrativas</t>
  </si>
  <si>
    <t>Metadato</t>
  </si>
  <si>
    <t>Fórmula</t>
  </si>
  <si>
    <t>Número y distribución porcentual del personal del TSJCDMX por sexo, según materia y área</t>
  </si>
  <si>
    <t>Número y distribución porcentual del personal del TSJCDMX por sexo, según materia y área, 2022</t>
  </si>
  <si>
    <t>Civil [1]</t>
  </si>
  <si>
    <t>Laboral Individual</t>
  </si>
  <si>
    <t>Bifuncionales Civiles de Proceso Oral y Tutela de Derechos Humanos [2]</t>
  </si>
  <si>
    <t>Bifuncional Penales de Proceso Escrito y Tutela de Derechos Humanos [2]</t>
  </si>
  <si>
    <t>Bifuncionales Familiar de Proceso Oral y Tutela de Derechos Humanos [2]</t>
  </si>
  <si>
    <t>Laboral Colectivo</t>
  </si>
  <si>
    <r>
      <rPr>
        <b/>
        <sz val="8"/>
        <color rgb="FF541C38"/>
        <rFont val="Tahoma"/>
        <family val="2"/>
      </rPr>
      <t xml:space="preserve">Fuente: </t>
    </r>
    <r>
      <rPr>
        <sz val="8"/>
        <color theme="1"/>
        <rFont val="Tahoma"/>
        <family val="2"/>
      </rPr>
      <t xml:space="preserve">Dirección de Estadística de la Presidencia con información de la Dirección Ejecutiva de Recursos Humanos, ambas del TSJCDMX.
</t>
    </r>
    <r>
      <rPr>
        <b/>
        <sz val="8"/>
        <color rgb="FF541C38"/>
        <rFont val="Tahoma"/>
        <family val="2"/>
      </rPr>
      <t xml:space="preserve">Periodicidad: </t>
    </r>
    <r>
      <rPr>
        <sz val="8"/>
        <color theme="1"/>
        <rFont val="Tahoma"/>
        <family val="2"/>
      </rPr>
      <t xml:space="preserve">Anual.
</t>
    </r>
    <r>
      <rPr>
        <b/>
        <sz val="8"/>
        <color rgb="FF541C38"/>
        <rFont val="Tahoma"/>
        <family val="2"/>
      </rPr>
      <t>Cobertura:</t>
    </r>
    <r>
      <rPr>
        <b/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Ciudad de México.
</t>
    </r>
    <r>
      <rPr>
        <b/>
        <sz val="8"/>
        <color rgb="FF541C38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Personal del TSJCDMX.
</t>
    </r>
    <r>
      <rPr>
        <b/>
        <sz val="8"/>
        <color rgb="FF541C38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Sexo, materia y área.
</t>
    </r>
    <r>
      <rPr>
        <b/>
        <sz val="8"/>
        <color rgb="FF541C38"/>
        <rFont val="Tahoma"/>
        <family val="2"/>
      </rPr>
      <t xml:space="preserve">Periodo de reporte: </t>
    </r>
    <r>
      <rPr>
        <sz val="8"/>
        <rFont val="Tahoma"/>
        <family val="2"/>
      </rPr>
      <t>2022.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Notas:</t>
    </r>
    <r>
      <rPr>
        <sz val="8"/>
        <rFont val="Tahoma"/>
        <family val="2"/>
      </rPr>
      <t xml:space="preserve"> Las cifras están referidas a personal de carrera judicial, enlaces y técnicos operativos adscritos a los juzgados de primera instancia. Información con datos al 31 de diciembre de 2022.
 [1] En cumplimiento al Acuerdo V-35/2021 de fecha 13 de diciembre de 2021, se autorizó la transformación, a partir del 10 de enero de 2022, de los últimos 13 juzgados civiles de cuantía menor a juzgados civiles de proceso escrito.
[2] A través del Acuerdo 22-34/2020 se autorizó, a partir del 30 de septiembre de 2020, la creación de los juzgados Primero y Segundo de Tutela de Derechos Humanos. El CJCDMX, a través del Acuerdo 04-43/2021 de fecha 3 de noviembre de 2021, determinó autorizar, a partir del 16 de noviembre de 2021, la conformación de los Juzgados Primero, Segundo y Tercero Mixtos de la Ciudad de México, en materia Penal y de Tutela de Derechos Humanos a cargo del PJCDMX. Como consecuencia de lo anterior, se autorizó que los Juzgados Vigésimo Quinto, Sexagésimo Séptimo y Trigésimo Octavo, todos en materia Penal de la Ciudad de México, llevaran a cabo su transformación, para actuar de manera bifuncional, y conocer de asuntos tanto de materia Penal como de Tutela de Derechos Humanos. Con el Acuerdo plenario 05-27/2022 de fecha 5 de julio de 2022, el CJCDMX autorizó la ampliación de competencia para la conformación de juzgados en materia de Tutela de Derechos Humanos a cargo del PJCDMX, a través de la transformación e incorporación de los juzgados Décimo Quinto, Vigésimo Noveno y Décimo Cuarto en materia Civil de Proceso Oral y Séptimo en materia Familiar de Proceso Oral, todos de la CDMX; para actuar de manera bifuncional, con efectos a partir del 15 de agosto de 2022, y conocer de asuntos tanto de su materia de origen como de Tutela de Derechos Humanos. Asimismo, se autorizó la modificación del Acuerdo 04-43/2021, de fecha 3 de noviembre de 2021, única y exclusivamente por que hace a la denominación de los tres juzgados mixtos, para quedar, con efectos a partir del 15 de agosto de 2022, como Juzgados Vigésimo Quinto, Sexagésimo Séptimo y Trigésimo Octavo, todos en materia Penal de Proceso Escrito y de Tutela de Derechos Humanos. Mediante Acuerdo 31-39/2022 de fecha 27 de septiembre de 2022, se autorizó, a partir del 1 de octubre de 2022, que el juzgado Vigésimo Quinto en materia Penal, conociera única y exclusivamente de asuntos de su materia de origen [Penal de Proceso Escrito], por lo que a partir de la misma fecha se dejaría sin efectos su actuación bifuncional autorizada por el Acuerdo 04-43/2021. Asimismo, se autorizó al juzgado Décimo Octavo en materia Penal, su transformación para actuar de manera bifuncional y conocer de asuntos tanto de Penal como de Tutela de Derechos Humanos al juzgado, quedando, a partir del 1o de octubre de 2022, como Juzgado Décimo Octavo en materia Penal de Proceso Escrito y de Tutela de Derechos Humanos de la CDMX. </t>
    </r>
  </si>
  <si>
    <r>
      <rPr>
        <b/>
        <sz val="8"/>
        <color rgb="FF541C38"/>
        <rFont val="Tahoma"/>
        <family val="2"/>
      </rPr>
      <t>Donde: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%PS =</t>
    </r>
    <r>
      <rPr>
        <sz val="8"/>
        <color theme="1"/>
        <rFont val="Tahoma"/>
        <family val="2"/>
      </rPr>
      <t xml:space="preserve"> Porcentaje del personal del TSJCDMX, por sexo, tipo de juzgado o área.
</t>
    </r>
    <r>
      <rPr>
        <b/>
        <sz val="8"/>
        <color rgb="FF541C38"/>
        <rFont val="Tahoma"/>
        <family val="2"/>
      </rPr>
      <t>NJS =</t>
    </r>
    <r>
      <rPr>
        <sz val="8"/>
        <color theme="1"/>
        <rFont val="Tahoma"/>
        <family val="2"/>
      </rPr>
      <t xml:space="preserve"> Número de hombres o mujeres por tipo de juzgado o área.
</t>
    </r>
    <r>
      <rPr>
        <b/>
        <sz val="8"/>
        <color rgb="FF541C38"/>
        <rFont val="Tahoma"/>
        <family val="2"/>
      </rPr>
      <t>TJ =</t>
    </r>
    <r>
      <rPr>
        <sz val="8"/>
        <color theme="1"/>
        <rFont val="Tahoma"/>
        <family val="2"/>
      </rPr>
      <t xml:space="preserve"> Total de personas por tipo de juzgado o área.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</si>
</sst>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rgb="FF541C38"/>
      <name val="Tahoma"/>
      <family val="2"/>
    </font>
    <font>
      <b/>
      <sz val="11"/>
      <color indexed="8"/>
      <name val="Tahoma"/>
      <family val="2"/>
    </font>
    <font>
      <b/>
      <sz val="8"/>
      <color rgb="FF691C32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color rgb="FF541C3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/>
      <diagonal/>
    </border>
    <border>
      <left style="medium">
        <color rgb="FF541C38"/>
      </left>
      <right style="medium">
        <color rgb="FF541C38"/>
      </right>
      <top/>
      <bottom style="medium">
        <color rgb="FF541C38"/>
      </bottom>
      <diagonal/>
    </border>
    <border>
      <left/>
      <right style="medium">
        <color theme="0"/>
      </right>
      <top/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 style="medium">
        <color rgb="FF541C38"/>
      </bottom>
      <diagonal/>
    </border>
    <border>
      <left style="medium">
        <color theme="0"/>
      </left>
      <right/>
      <top/>
      <bottom style="medium">
        <color rgb="FF541C38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3" borderId="3" xfId="0" applyFont="1" applyFill="1" applyBorder="1" applyAlignment="1">
      <alignment horizontal="left" vertical="center"/>
    </xf>
    <xf numFmtId="0" fontId="5" fillId="0" borderId="0" xfId="0" applyFont="1"/>
    <xf numFmtId="3" fontId="2" fillId="0" borderId="0" xfId="0" applyNumberFormat="1" applyFont="1"/>
    <xf numFmtId="0" fontId="7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9" fillId="5" borderId="7" xfId="0" applyNumberFormat="1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9" fillId="5" borderId="0" xfId="0" applyNumberFormat="1" applyFont="1" applyFill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165" fontId="2" fillId="0" borderId="0" xfId="1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3" fontId="9" fillId="5" borderId="7" xfId="0" applyNumberFormat="1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  <color rgb="FF691C32"/>
      <color rgb="FF874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183661</xdr:colOff>
      <xdr:row>32</xdr:row>
      <xdr:rowOff>201491</xdr:rowOff>
    </xdr:from>
    <xdr:ext cx="126746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B00-000002000000}"/>
                </a:ext>
              </a:extLst>
            </xdr:cNvPr>
            <xdr:cNvSpPr txBox="1"/>
          </xdr:nvSpPr>
          <xdr:spPr>
            <a:xfrm>
              <a:off x="5108086" y="8116766"/>
              <a:ext cx="126746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𝑃𝑆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𝑁𝐽𝑆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𝑇𝐽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B00-000002000000}"/>
                </a:ext>
              </a:extLst>
            </xdr:cNvPr>
            <xdr:cNvSpPr txBox="1"/>
          </xdr:nvSpPr>
          <xdr:spPr>
            <a:xfrm>
              <a:off x="5108086" y="8116766"/>
              <a:ext cx="126746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%𝑃𝑆=(𝑁𝐽𝑆/𝑇𝐽)∗100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H56"/>
  <sheetViews>
    <sheetView showGridLines="0" tabSelected="1" zoomScaleNormal="100" workbookViewId="0">
      <selection activeCell="B33" sqref="B33:F34"/>
    </sheetView>
  </sheetViews>
  <sheetFormatPr baseColWidth="10" defaultColWidth="11.5703125" defaultRowHeight="14.25" x14ac:dyDescent="0.2"/>
  <cols>
    <col min="1" max="1" width="3.7109375" style="2" customWidth="1"/>
    <col min="2" max="2" width="19.7109375" style="2" customWidth="1"/>
    <col min="3" max="8" width="12.7109375" style="2" customWidth="1"/>
    <col min="9" max="16384" width="11.5703125" style="2"/>
  </cols>
  <sheetData>
    <row r="2" spans="2:8" ht="19.149999999999999" customHeight="1" thickBot="1" x14ac:dyDescent="0.25">
      <c r="B2" s="1" t="s">
        <v>0</v>
      </c>
      <c r="C2" s="29" t="s">
        <v>1</v>
      </c>
      <c r="D2" s="29"/>
      <c r="E2" s="29"/>
      <c r="F2" s="29"/>
      <c r="G2" s="29"/>
      <c r="H2" s="30"/>
    </row>
    <row r="3" spans="2:8" ht="49.9" customHeight="1" x14ac:dyDescent="0.2">
      <c r="B3" s="3" t="s">
        <v>2</v>
      </c>
      <c r="C3" s="31" t="s">
        <v>25</v>
      </c>
      <c r="D3" s="31"/>
      <c r="E3" s="31"/>
      <c r="F3" s="31"/>
      <c r="G3" s="31"/>
      <c r="H3" s="32"/>
    </row>
    <row r="4" spans="2:8" ht="15" thickBot="1" x14ac:dyDescent="0.25"/>
    <row r="5" spans="2:8" s="4" customFormat="1" ht="30" customHeight="1" thickBot="1" x14ac:dyDescent="0.25">
      <c r="B5" s="28" t="s">
        <v>26</v>
      </c>
      <c r="C5" s="28"/>
      <c r="D5" s="28"/>
      <c r="E5" s="28"/>
      <c r="F5" s="28"/>
      <c r="G5" s="28"/>
      <c r="H5" s="28"/>
    </row>
    <row r="6" spans="2:8" ht="16.899999999999999" customHeight="1" x14ac:dyDescent="0.2">
      <c r="D6" s="5"/>
      <c r="E6" s="5"/>
      <c r="G6" s="5"/>
    </row>
    <row r="7" spans="2:8" ht="19.899999999999999" customHeight="1" x14ac:dyDescent="0.2">
      <c r="B7" s="33" t="s">
        <v>3</v>
      </c>
      <c r="C7" s="33"/>
      <c r="D7" s="6" t="s">
        <v>4</v>
      </c>
      <c r="E7" s="7" t="s">
        <v>5</v>
      </c>
      <c r="F7" s="7" t="s">
        <v>6</v>
      </c>
      <c r="G7" s="8" t="s">
        <v>7</v>
      </c>
      <c r="H7" s="9" t="s">
        <v>6</v>
      </c>
    </row>
    <row r="8" spans="2:8" ht="4.9000000000000004" customHeight="1" thickBot="1" x14ac:dyDescent="0.25">
      <c r="B8" s="10"/>
      <c r="C8" s="10"/>
      <c r="D8" s="10"/>
      <c r="E8" s="10"/>
      <c r="F8" s="10"/>
      <c r="G8" s="10"/>
      <c r="H8" s="10"/>
    </row>
    <row r="9" spans="2:8" ht="15.75" customHeight="1" thickTop="1" x14ac:dyDescent="0.2">
      <c r="B9" s="34" t="s">
        <v>21</v>
      </c>
      <c r="C9" s="34"/>
      <c r="D9" s="11">
        <f t="shared" ref="D9:D29" si="0">+E9+G9</f>
        <v>2387</v>
      </c>
      <c r="E9" s="11">
        <v>1252</v>
      </c>
      <c r="F9" s="12">
        <f t="shared" ref="F9:F30" si="1">+E9/D9*100</f>
        <v>52.450775031420193</v>
      </c>
      <c r="G9" s="11">
        <v>1135</v>
      </c>
      <c r="H9" s="12">
        <f t="shared" ref="H9:H30" si="2">+G9/D9*100</f>
        <v>47.549224968579807</v>
      </c>
    </row>
    <row r="10" spans="2:8" ht="15.75" customHeight="1" x14ac:dyDescent="0.2">
      <c r="B10" s="25" t="s">
        <v>27</v>
      </c>
      <c r="C10" s="25"/>
      <c r="D10" s="15">
        <f t="shared" si="0"/>
        <v>1726</v>
      </c>
      <c r="E10" s="15">
        <v>958</v>
      </c>
      <c r="F10" s="16">
        <f t="shared" si="1"/>
        <v>55.504055619930469</v>
      </c>
      <c r="G10" s="15">
        <v>768</v>
      </c>
      <c r="H10" s="16">
        <f t="shared" si="2"/>
        <v>44.495944380069524</v>
      </c>
    </row>
    <row r="11" spans="2:8" ht="15.75" customHeight="1" x14ac:dyDescent="0.2">
      <c r="B11" s="26" t="s">
        <v>22</v>
      </c>
      <c r="C11" s="26"/>
      <c r="D11" s="17">
        <f t="shared" si="0"/>
        <v>1483</v>
      </c>
      <c r="E11" s="17">
        <v>791</v>
      </c>
      <c r="F11" s="18">
        <f t="shared" si="1"/>
        <v>53.3378287255563</v>
      </c>
      <c r="G11" s="17">
        <v>692</v>
      </c>
      <c r="H11" s="18">
        <f t="shared" si="2"/>
        <v>46.6621712744437</v>
      </c>
    </row>
    <row r="12" spans="2:8" ht="15.75" customHeight="1" x14ac:dyDescent="0.2">
      <c r="B12" s="25" t="s">
        <v>14</v>
      </c>
      <c r="C12" s="25"/>
      <c r="D12" s="15">
        <f t="shared" si="0"/>
        <v>1384</v>
      </c>
      <c r="E12" s="15">
        <v>718</v>
      </c>
      <c r="F12" s="16">
        <f t="shared" si="1"/>
        <v>51.878612716763008</v>
      </c>
      <c r="G12" s="15">
        <v>666</v>
      </c>
      <c r="H12" s="16">
        <f t="shared" si="2"/>
        <v>48.121387283236992</v>
      </c>
    </row>
    <row r="13" spans="2:8" ht="15.75" customHeight="1" x14ac:dyDescent="0.2">
      <c r="B13" s="26" t="s">
        <v>9</v>
      </c>
      <c r="C13" s="26"/>
      <c r="D13" s="17">
        <f t="shared" si="0"/>
        <v>983</v>
      </c>
      <c r="E13" s="17">
        <v>600</v>
      </c>
      <c r="F13" s="18">
        <f t="shared" si="1"/>
        <v>61.037639877924718</v>
      </c>
      <c r="G13" s="17">
        <v>383</v>
      </c>
      <c r="H13" s="18">
        <f t="shared" si="2"/>
        <v>38.962360122075282</v>
      </c>
    </row>
    <row r="14" spans="2:8" ht="15.75" customHeight="1" x14ac:dyDescent="0.2">
      <c r="B14" s="25" t="s">
        <v>8</v>
      </c>
      <c r="C14" s="25"/>
      <c r="D14" s="15">
        <f t="shared" si="0"/>
        <v>487</v>
      </c>
      <c r="E14" s="15">
        <v>257</v>
      </c>
      <c r="F14" s="16">
        <f t="shared" si="1"/>
        <v>52.772073921971256</v>
      </c>
      <c r="G14" s="15">
        <v>230</v>
      </c>
      <c r="H14" s="16">
        <f t="shared" si="2"/>
        <v>47.227926078028744</v>
      </c>
    </row>
    <row r="15" spans="2:8" ht="15.75" customHeight="1" x14ac:dyDescent="0.2">
      <c r="B15" s="26" t="s">
        <v>11</v>
      </c>
      <c r="C15" s="26"/>
      <c r="D15" s="17">
        <f t="shared" si="0"/>
        <v>286</v>
      </c>
      <c r="E15" s="17">
        <v>150</v>
      </c>
      <c r="F15" s="18">
        <f t="shared" si="1"/>
        <v>52.447552447552447</v>
      </c>
      <c r="G15" s="17">
        <v>136</v>
      </c>
      <c r="H15" s="18">
        <f t="shared" si="2"/>
        <v>47.552447552447553</v>
      </c>
    </row>
    <row r="16" spans="2:8" ht="26.25" customHeight="1" x14ac:dyDescent="0.2">
      <c r="B16" s="25" t="s">
        <v>16</v>
      </c>
      <c r="C16" s="25"/>
      <c r="D16" s="15">
        <f t="shared" si="0"/>
        <v>106</v>
      </c>
      <c r="E16" s="15">
        <v>45</v>
      </c>
      <c r="F16" s="16">
        <f t="shared" si="1"/>
        <v>42.452830188679243</v>
      </c>
      <c r="G16" s="15">
        <v>61</v>
      </c>
      <c r="H16" s="16">
        <f t="shared" si="2"/>
        <v>57.547169811320757</v>
      </c>
    </row>
    <row r="17" spans="2:8" ht="15.75" customHeight="1" x14ac:dyDescent="0.2">
      <c r="B17" s="26" t="s">
        <v>13</v>
      </c>
      <c r="C17" s="26"/>
      <c r="D17" s="17">
        <f t="shared" si="0"/>
        <v>104</v>
      </c>
      <c r="E17" s="17">
        <v>53</v>
      </c>
      <c r="F17" s="18">
        <f t="shared" si="1"/>
        <v>50.96153846153846</v>
      </c>
      <c r="G17" s="17">
        <v>51</v>
      </c>
      <c r="H17" s="18">
        <f t="shared" si="2"/>
        <v>49.038461538461533</v>
      </c>
    </row>
    <row r="18" spans="2:8" ht="15.75" customHeight="1" x14ac:dyDescent="0.2">
      <c r="B18" s="25" t="s">
        <v>10</v>
      </c>
      <c r="C18" s="25"/>
      <c r="D18" s="15">
        <f t="shared" si="0"/>
        <v>86</v>
      </c>
      <c r="E18" s="15">
        <v>61</v>
      </c>
      <c r="F18" s="16">
        <f t="shared" si="1"/>
        <v>70.930232558139537</v>
      </c>
      <c r="G18" s="15">
        <v>25</v>
      </c>
      <c r="H18" s="16">
        <f t="shared" si="2"/>
        <v>29.069767441860467</v>
      </c>
    </row>
    <row r="19" spans="2:8" ht="15.75" customHeight="1" x14ac:dyDescent="0.2">
      <c r="B19" s="26" t="s">
        <v>12</v>
      </c>
      <c r="C19" s="26"/>
      <c r="D19" s="17">
        <f t="shared" si="0"/>
        <v>80</v>
      </c>
      <c r="E19" s="17">
        <v>46</v>
      </c>
      <c r="F19" s="18">
        <f t="shared" si="1"/>
        <v>57.499999999999993</v>
      </c>
      <c r="G19" s="17">
        <v>34</v>
      </c>
      <c r="H19" s="18">
        <f t="shared" si="2"/>
        <v>42.5</v>
      </c>
    </row>
    <row r="20" spans="2:8" ht="15.75" customHeight="1" x14ac:dyDescent="0.2">
      <c r="B20" s="25" t="s">
        <v>28</v>
      </c>
      <c r="C20" s="25"/>
      <c r="D20" s="15">
        <f t="shared" si="0"/>
        <v>59</v>
      </c>
      <c r="E20" s="15">
        <v>25</v>
      </c>
      <c r="F20" s="16">
        <f t="shared" si="1"/>
        <v>42.372881355932201</v>
      </c>
      <c r="G20" s="15">
        <v>34</v>
      </c>
      <c r="H20" s="16">
        <f t="shared" si="2"/>
        <v>57.627118644067799</v>
      </c>
    </row>
    <row r="21" spans="2:8" ht="26.25" customHeight="1" x14ac:dyDescent="0.2">
      <c r="B21" s="26" t="s">
        <v>29</v>
      </c>
      <c r="C21" s="26"/>
      <c r="D21" s="17">
        <f t="shared" si="0"/>
        <v>33</v>
      </c>
      <c r="E21" s="17">
        <v>20</v>
      </c>
      <c r="F21" s="18">
        <f t="shared" si="1"/>
        <v>60.606060606060609</v>
      </c>
      <c r="G21" s="17">
        <v>13</v>
      </c>
      <c r="H21" s="18">
        <f t="shared" si="2"/>
        <v>39.393939393939391</v>
      </c>
    </row>
    <row r="22" spans="2:8" ht="15.75" customHeight="1" x14ac:dyDescent="0.2">
      <c r="B22" s="25" t="s">
        <v>18</v>
      </c>
      <c r="C22" s="25"/>
      <c r="D22" s="15">
        <f t="shared" si="0"/>
        <v>29</v>
      </c>
      <c r="E22" s="15">
        <v>16</v>
      </c>
      <c r="F22" s="16">
        <f t="shared" si="1"/>
        <v>55.172413793103445</v>
      </c>
      <c r="G22" s="15">
        <v>13</v>
      </c>
      <c r="H22" s="16">
        <f t="shared" si="2"/>
        <v>44.827586206896555</v>
      </c>
    </row>
    <row r="23" spans="2:8" ht="26.25" customHeight="1" x14ac:dyDescent="0.2">
      <c r="B23" s="26" t="s">
        <v>30</v>
      </c>
      <c r="C23" s="26"/>
      <c r="D23" s="17">
        <f t="shared" si="0"/>
        <v>25</v>
      </c>
      <c r="E23" s="17">
        <v>16</v>
      </c>
      <c r="F23" s="18">
        <f t="shared" si="1"/>
        <v>64</v>
      </c>
      <c r="G23" s="17">
        <v>9</v>
      </c>
      <c r="H23" s="18">
        <f t="shared" si="2"/>
        <v>36</v>
      </c>
    </row>
    <row r="24" spans="2:8" ht="15.75" customHeight="1" x14ac:dyDescent="0.2">
      <c r="B24" s="25" t="s">
        <v>15</v>
      </c>
      <c r="C24" s="25"/>
      <c r="D24" s="15">
        <f t="shared" si="0"/>
        <v>21</v>
      </c>
      <c r="E24" s="15">
        <v>4</v>
      </c>
      <c r="F24" s="16">
        <f t="shared" si="1"/>
        <v>19.047619047619047</v>
      </c>
      <c r="G24" s="15">
        <v>17</v>
      </c>
      <c r="H24" s="16">
        <f t="shared" si="2"/>
        <v>80.952380952380949</v>
      </c>
    </row>
    <row r="25" spans="2:8" ht="15.75" customHeight="1" x14ac:dyDescent="0.2">
      <c r="B25" s="26" t="s">
        <v>20</v>
      </c>
      <c r="C25" s="26"/>
      <c r="D25" s="17">
        <f t="shared" si="0"/>
        <v>13</v>
      </c>
      <c r="E25" s="17">
        <v>8</v>
      </c>
      <c r="F25" s="18">
        <f t="shared" si="1"/>
        <v>61.53846153846154</v>
      </c>
      <c r="G25" s="17">
        <v>5</v>
      </c>
      <c r="H25" s="18">
        <f t="shared" si="2"/>
        <v>38.461538461538467</v>
      </c>
    </row>
    <row r="26" spans="2:8" ht="26.25" customHeight="1" x14ac:dyDescent="0.2">
      <c r="B26" s="25" t="s">
        <v>31</v>
      </c>
      <c r="C26" s="25"/>
      <c r="D26" s="15">
        <f t="shared" si="0"/>
        <v>10</v>
      </c>
      <c r="E26" s="15">
        <v>7</v>
      </c>
      <c r="F26" s="16">
        <f t="shared" si="1"/>
        <v>70</v>
      </c>
      <c r="G26" s="15">
        <v>3</v>
      </c>
      <c r="H26" s="16">
        <f t="shared" si="2"/>
        <v>30</v>
      </c>
    </row>
    <row r="27" spans="2:8" ht="30" customHeight="1" x14ac:dyDescent="0.2">
      <c r="B27" s="26" t="s">
        <v>19</v>
      </c>
      <c r="C27" s="26"/>
      <c r="D27" s="17">
        <f t="shared" si="0"/>
        <v>10</v>
      </c>
      <c r="E27" s="17">
        <v>7</v>
      </c>
      <c r="F27" s="18">
        <f t="shared" si="1"/>
        <v>70</v>
      </c>
      <c r="G27" s="17">
        <v>3</v>
      </c>
      <c r="H27" s="18">
        <f t="shared" si="2"/>
        <v>30</v>
      </c>
    </row>
    <row r="28" spans="2:8" ht="15.75" customHeight="1" x14ac:dyDescent="0.2">
      <c r="B28" s="25" t="s">
        <v>17</v>
      </c>
      <c r="C28" s="25"/>
      <c r="D28" s="15">
        <f t="shared" si="0"/>
        <v>8</v>
      </c>
      <c r="E28" s="15">
        <v>7</v>
      </c>
      <c r="F28" s="16">
        <f t="shared" si="1"/>
        <v>87.5</v>
      </c>
      <c r="G28" s="15">
        <v>1</v>
      </c>
      <c r="H28" s="16">
        <f t="shared" si="2"/>
        <v>12.5</v>
      </c>
    </row>
    <row r="29" spans="2:8" ht="15.75" customHeight="1" thickBot="1" x14ac:dyDescent="0.25">
      <c r="B29" s="26" t="s">
        <v>32</v>
      </c>
      <c r="C29" s="26"/>
      <c r="D29" s="17">
        <f t="shared" si="0"/>
        <v>7</v>
      </c>
      <c r="E29" s="17">
        <v>4</v>
      </c>
      <c r="F29" s="18">
        <f t="shared" si="1"/>
        <v>57.142857142857139</v>
      </c>
      <c r="G29" s="17">
        <v>3</v>
      </c>
      <c r="H29" s="18">
        <f t="shared" si="2"/>
        <v>42.857142857142854</v>
      </c>
    </row>
    <row r="30" spans="2:8" ht="16.899999999999999" customHeight="1" thickTop="1" thickBot="1" x14ac:dyDescent="0.25">
      <c r="B30" s="27" t="s">
        <v>4</v>
      </c>
      <c r="C30" s="27"/>
      <c r="D30" s="22">
        <f>+SUM(D9:D29)</f>
        <v>9327</v>
      </c>
      <c r="E30" s="22">
        <f>+SUM(E9:E29)</f>
        <v>5045</v>
      </c>
      <c r="F30" s="13">
        <f t="shared" si="1"/>
        <v>54.090275544119223</v>
      </c>
      <c r="G30" s="22">
        <f>+SUM(G9:G29)</f>
        <v>4282</v>
      </c>
      <c r="H30" s="13">
        <f t="shared" si="2"/>
        <v>45.909724455880777</v>
      </c>
    </row>
    <row r="31" spans="2:8" ht="16.899999999999999" customHeight="1" thickTop="1" x14ac:dyDescent="0.2">
      <c r="B31" s="19"/>
      <c r="C31" s="19"/>
      <c r="D31" s="20"/>
      <c r="E31" s="20"/>
      <c r="F31" s="21"/>
      <c r="G31" s="20"/>
      <c r="H31" s="21"/>
    </row>
    <row r="32" spans="2:8" s="14" customFormat="1" ht="19.149999999999999" customHeight="1" thickBot="1" x14ac:dyDescent="0.3">
      <c r="B32" s="39" t="s">
        <v>23</v>
      </c>
      <c r="C32" s="40"/>
      <c r="D32" s="40"/>
      <c r="E32" s="40"/>
      <c r="F32" s="40"/>
      <c r="G32" s="40" t="s">
        <v>24</v>
      </c>
      <c r="H32" s="41"/>
    </row>
    <row r="33" spans="2:8" ht="206.25" customHeight="1" x14ac:dyDescent="0.2">
      <c r="B33" s="35" t="s">
        <v>33</v>
      </c>
      <c r="C33" s="35"/>
      <c r="D33" s="35"/>
      <c r="E33" s="35"/>
      <c r="F33" s="35"/>
      <c r="G33" s="36" t="s">
        <v>34</v>
      </c>
      <c r="H33" s="36"/>
    </row>
    <row r="34" spans="2:8" ht="206.25" customHeight="1" thickBot="1" x14ac:dyDescent="0.25">
      <c r="B34" s="37"/>
      <c r="C34" s="37"/>
      <c r="D34" s="37"/>
      <c r="E34" s="37"/>
      <c r="F34" s="37"/>
      <c r="G34" s="38"/>
      <c r="H34" s="38"/>
    </row>
    <row r="36" spans="2:8" x14ac:dyDescent="0.2">
      <c r="B36" s="24"/>
      <c r="C36" s="24"/>
    </row>
    <row r="37" spans="2:8" x14ac:dyDescent="0.2">
      <c r="B37" s="24"/>
      <c r="C37" s="24"/>
    </row>
    <row r="38" spans="2:8" x14ac:dyDescent="0.2">
      <c r="B38" s="24"/>
      <c r="C38" s="24"/>
      <c r="H38" s="23"/>
    </row>
    <row r="39" spans="2:8" x14ac:dyDescent="0.2">
      <c r="B39" s="24"/>
      <c r="C39" s="24"/>
      <c r="H39" s="23"/>
    </row>
    <row r="40" spans="2:8" x14ac:dyDescent="0.2">
      <c r="B40" s="24"/>
      <c r="C40" s="24"/>
      <c r="H40" s="23"/>
    </row>
    <row r="41" spans="2:8" x14ac:dyDescent="0.2">
      <c r="B41" s="24"/>
      <c r="C41" s="24"/>
      <c r="H41" s="23"/>
    </row>
    <row r="42" spans="2:8" x14ac:dyDescent="0.2">
      <c r="B42" s="24"/>
      <c r="C42" s="24"/>
      <c r="H42" s="23"/>
    </row>
    <row r="43" spans="2:8" x14ac:dyDescent="0.2">
      <c r="B43" s="24"/>
      <c r="C43" s="24"/>
      <c r="H43" s="23"/>
    </row>
    <row r="44" spans="2:8" x14ac:dyDescent="0.2">
      <c r="B44" s="24"/>
      <c r="C44" s="24"/>
      <c r="H44" s="23"/>
    </row>
    <row r="45" spans="2:8" x14ac:dyDescent="0.2">
      <c r="B45" s="24"/>
      <c r="C45" s="24"/>
      <c r="H45" s="23"/>
    </row>
    <row r="46" spans="2:8" x14ac:dyDescent="0.2">
      <c r="B46" s="24"/>
      <c r="C46" s="24"/>
      <c r="H46" s="23"/>
    </row>
    <row r="47" spans="2:8" x14ac:dyDescent="0.2">
      <c r="B47" s="24"/>
      <c r="C47" s="24"/>
      <c r="H47" s="23"/>
    </row>
    <row r="48" spans="2:8" x14ac:dyDescent="0.2">
      <c r="B48" s="24"/>
      <c r="C48" s="24"/>
      <c r="H48" s="23"/>
    </row>
    <row r="49" spans="2:8" x14ac:dyDescent="0.2">
      <c r="B49" s="24"/>
      <c r="C49" s="24"/>
      <c r="H49" s="23"/>
    </row>
    <row r="50" spans="2:8" x14ac:dyDescent="0.2">
      <c r="B50" s="24"/>
      <c r="C50" s="24"/>
      <c r="H50" s="23"/>
    </row>
    <row r="51" spans="2:8" x14ac:dyDescent="0.2">
      <c r="B51" s="24"/>
      <c r="C51" s="24"/>
      <c r="H51" s="23"/>
    </row>
    <row r="52" spans="2:8" x14ac:dyDescent="0.2">
      <c r="B52" s="24"/>
      <c r="C52" s="24"/>
      <c r="H52" s="23"/>
    </row>
    <row r="53" spans="2:8" x14ac:dyDescent="0.2">
      <c r="B53" s="24"/>
      <c r="C53" s="24"/>
      <c r="H53" s="23"/>
    </row>
    <row r="54" spans="2:8" x14ac:dyDescent="0.2">
      <c r="G54" s="23"/>
      <c r="H54" s="23"/>
    </row>
    <row r="55" spans="2:8" x14ac:dyDescent="0.2">
      <c r="G55" s="23"/>
      <c r="H55" s="23"/>
    </row>
    <row r="56" spans="2:8" x14ac:dyDescent="0.2">
      <c r="G56" s="23"/>
      <c r="H56" s="23"/>
    </row>
  </sheetData>
  <mergeCells count="48">
    <mergeCell ref="B5:H5"/>
    <mergeCell ref="C2:H2"/>
    <mergeCell ref="C3:H3"/>
    <mergeCell ref="B33:F34"/>
    <mergeCell ref="G33:H34"/>
    <mergeCell ref="B12:C12"/>
    <mergeCell ref="B13:C13"/>
    <mergeCell ref="B10:C10"/>
    <mergeCell ref="B11:C11"/>
    <mergeCell ref="B7:C7"/>
    <mergeCell ref="B9:C9"/>
    <mergeCell ref="B18:C18"/>
    <mergeCell ref="B19:C19"/>
    <mergeCell ref="B16:C16"/>
    <mergeCell ref="B17:C17"/>
    <mergeCell ref="B14:C14"/>
    <mergeCell ref="B15:C15"/>
    <mergeCell ref="B24:C24"/>
    <mergeCell ref="B25:C25"/>
    <mergeCell ref="B22:C22"/>
    <mergeCell ref="B23:C23"/>
    <mergeCell ref="B20:C20"/>
    <mergeCell ref="B21:C21"/>
    <mergeCell ref="G32:H32"/>
    <mergeCell ref="B26:C26"/>
    <mergeCell ref="B27:C27"/>
    <mergeCell ref="B28:C28"/>
    <mergeCell ref="B41:C41"/>
    <mergeCell ref="B29:C29"/>
    <mergeCell ref="B30:C30"/>
    <mergeCell ref="B32:F32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 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2022-06-13T15:30:22Z</dcterms:created>
  <dcterms:modified xsi:type="dcterms:W3CDTF">2024-02-07T20:33:27Z</dcterms:modified>
</cp:coreProperties>
</file>