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2. MEDIDAS DE PROTECCIÓN\"/>
    </mc:Choice>
  </mc:AlternateContent>
  <bookViews>
    <workbookView xWindow="0" yWindow="0" windowWidth="28800" windowHeight="12300"/>
  </bookViews>
  <sheets>
    <sheet name="2.4 MM.P" sheetId="1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 localSheetId="0">#REF!</definedName>
    <definedName name="bvnbvn">#REF!</definedName>
    <definedName name="CUD">[2]CUD!$A$3:$K$570</definedName>
    <definedName name="CUDI">[2]CUD!$I$3:$K$570</definedName>
    <definedName name="cvxcv" localSheetId="0">#REF!</definedName>
    <definedName name="cvxcv">#REF!</definedName>
    <definedName name="cxvxcvxcv" localSheetId="0">#REF!</definedName>
    <definedName name="cxvxcvxcv">#REF!</definedName>
    <definedName name="d" localSheetId="0">#REF!</definedName>
    <definedName name="d">#REF!</definedName>
    <definedName name="DELITOS" localSheetId="0">#REF!</definedName>
    <definedName name="DELITOS">#REF!</definedName>
    <definedName name="DELITOS2" localSheetId="0">#REF!</definedName>
    <definedName name="DELITOS2">#REF!</definedName>
    <definedName name="dfsdfsd" localSheetId="0">#REF!</definedName>
    <definedName name="dfsdfsd">#REF!</definedName>
    <definedName name="dzxcxzc" localSheetId="0">#REF!</definedName>
    <definedName name="dzxcxzc">#REF!</definedName>
    <definedName name="ENTIDAD" localSheetId="0">#REF!</definedName>
    <definedName name="ENTIDAD">#REF!</definedName>
    <definedName name="eqwe" localSheetId="0">#REF!</definedName>
    <definedName name="eqwe">#REF!</definedName>
    <definedName name="erew" localSheetId="0">#REF!</definedName>
    <definedName name="erew">#REF!</definedName>
    <definedName name="FGDF" localSheetId="0">#REF!</definedName>
    <definedName name="FGDF">#REF!</definedName>
    <definedName name="jjklnkl" localSheetId="0">#REF!</definedName>
    <definedName name="jjklnkl">#REF!</definedName>
    <definedName name="kgig" localSheetId="0">#REF!</definedName>
    <definedName name="kgig">#REF!</definedName>
    <definedName name="kjhkjlnb" localSheetId="0">#REF!</definedName>
    <definedName name="kjhkjlnb">#REF!</definedName>
    <definedName name="lenguas">'[3]3.5.13 Núm per HLInd'!$R$62:$S$155</definedName>
    <definedName name="LENGUASENT" localSheetId="0">#REF!</definedName>
    <definedName name="LENGUASENT">#REF!</definedName>
    <definedName name="LibertadDelAltoImpacto" localSheetId="0">#REF!</definedName>
    <definedName name="LibertadDelAltoImpacto">#REF!</definedName>
    <definedName name="NVO" localSheetId="0">#REF!</definedName>
    <definedName name="NVO">#REF!</definedName>
    <definedName name="NVO_SALAS" localSheetId="0">#REF!</definedName>
    <definedName name="NVO_SALAS">#REF!</definedName>
    <definedName name="OLE_LINK_3" localSheetId="0">#REF!</definedName>
    <definedName name="OLE_LINK_3">#REF!</definedName>
    <definedName name="OLE_LINK1" localSheetId="0">#REF!</definedName>
    <definedName name="OLE_LINK1">#REF!</definedName>
    <definedName name="OLE_LINK2" localSheetId="0">#REF!</definedName>
    <definedName name="OLE_LINK2">#REF!</definedName>
    <definedName name="OLE_LINK3" localSheetId="0">#REF!</definedName>
    <definedName name="OLE_LINK3">#REF!</definedName>
    <definedName name="OLE_LINK4" localSheetId="0">#REF!</definedName>
    <definedName name="OLE_LINK4">#REF!</definedName>
    <definedName name="paguna" localSheetId="0">#REF!</definedName>
    <definedName name="paguna">#REF!</definedName>
    <definedName name="Pana1.15" localSheetId="0">#REF!</definedName>
    <definedName name="Pana1.15">#REF!</definedName>
    <definedName name="q" localSheetId="0">#REF!</definedName>
    <definedName name="q">#REF!</definedName>
    <definedName name="qwe" localSheetId="0">#REF!</definedName>
    <definedName name="qwe">#REF!</definedName>
    <definedName name="safdsf" localSheetId="0">#REF!</definedName>
    <definedName name="safdsf">#REF!</definedName>
    <definedName name="sdadsads" localSheetId="0">#REF!</definedName>
    <definedName name="sdadsads">#REF!</definedName>
    <definedName name="sdfsdf" localSheetId="0">#REF!</definedName>
    <definedName name="sdfsdf">#REF!</definedName>
    <definedName name="sdfsdfsdf" localSheetId="0">#REF!</definedName>
    <definedName name="sdfsdfsdf">#REF!</definedName>
    <definedName name="wqdfasdcfsdadf" localSheetId="0">#REF!</definedName>
    <definedName name="wqdfasdcfsdadf">#REF!</definedName>
    <definedName name="wqe" localSheetId="0">#REF!</definedName>
    <definedName name="wq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1" l="1"/>
  <c r="Q31" i="1"/>
  <c r="O31" i="1"/>
  <c r="N31" i="1"/>
  <c r="L31" i="1"/>
  <c r="K31" i="1"/>
  <c r="I31" i="1"/>
  <c r="H31" i="1"/>
  <c r="S30" i="1"/>
  <c r="P30" i="1"/>
  <c r="M30" i="1"/>
  <c r="J30" i="1"/>
  <c r="S29" i="1"/>
  <c r="P29" i="1"/>
  <c r="M29" i="1"/>
  <c r="J29" i="1"/>
  <c r="S28" i="1"/>
  <c r="P28" i="1"/>
  <c r="M28" i="1"/>
  <c r="J28" i="1"/>
  <c r="S27" i="1"/>
  <c r="P27" i="1"/>
  <c r="M27" i="1"/>
  <c r="J27" i="1"/>
  <c r="S26" i="1"/>
  <c r="S31" i="1" s="1"/>
  <c r="P26" i="1"/>
  <c r="P31" i="1" s="1"/>
  <c r="M26" i="1"/>
  <c r="M31" i="1" s="1"/>
  <c r="J26" i="1"/>
  <c r="J31" i="1" s="1"/>
  <c r="R25" i="1"/>
  <c r="Q25" i="1"/>
  <c r="O25" i="1"/>
  <c r="N25" i="1"/>
  <c r="L25" i="1"/>
  <c r="K25" i="1"/>
  <c r="I25" i="1"/>
  <c r="H25" i="1"/>
  <c r="S24" i="1"/>
  <c r="P24" i="1"/>
  <c r="M24" i="1"/>
  <c r="J24" i="1"/>
  <c r="S23" i="1"/>
  <c r="P23" i="1"/>
  <c r="M23" i="1"/>
  <c r="J23" i="1"/>
  <c r="S22" i="1"/>
  <c r="S21" i="1"/>
  <c r="P21" i="1"/>
  <c r="M21" i="1"/>
  <c r="J21" i="1"/>
  <c r="S20" i="1"/>
  <c r="P20" i="1"/>
  <c r="M20" i="1"/>
  <c r="J20" i="1"/>
  <c r="S19" i="1"/>
  <c r="P19" i="1"/>
  <c r="M19" i="1"/>
  <c r="J19" i="1"/>
  <c r="S18" i="1"/>
  <c r="P18" i="1"/>
  <c r="M18" i="1"/>
  <c r="J18" i="1"/>
  <c r="S17" i="1"/>
  <c r="P17" i="1"/>
  <c r="M17" i="1"/>
  <c r="J17" i="1"/>
  <c r="S16" i="1"/>
  <c r="P16" i="1"/>
  <c r="M16" i="1"/>
  <c r="J16" i="1"/>
  <c r="S15" i="1"/>
  <c r="P15" i="1"/>
  <c r="M15" i="1"/>
  <c r="J15" i="1"/>
  <c r="S14" i="1"/>
  <c r="P14" i="1"/>
  <c r="M14" i="1"/>
  <c r="J14" i="1"/>
  <c r="S13" i="1"/>
  <c r="P13" i="1"/>
  <c r="M13" i="1"/>
  <c r="J13" i="1"/>
  <c r="S12" i="1"/>
  <c r="P12" i="1"/>
  <c r="M12" i="1"/>
  <c r="J12" i="1"/>
  <c r="S11" i="1"/>
  <c r="P11" i="1"/>
  <c r="M11" i="1"/>
  <c r="J11" i="1"/>
  <c r="S10" i="1"/>
  <c r="S25" i="1" s="1"/>
  <c r="P10" i="1"/>
  <c r="M10" i="1"/>
  <c r="M25" i="1" s="1"/>
  <c r="J10" i="1"/>
  <c r="H32" i="1" l="1"/>
  <c r="K32" i="1"/>
  <c r="N32" i="1"/>
  <c r="Q32" i="1"/>
  <c r="J25" i="1"/>
  <c r="P25" i="1"/>
  <c r="I32" i="1"/>
  <c r="L32" i="1"/>
  <c r="O32" i="1"/>
  <c r="P32" i="1" s="1"/>
  <c r="R32" i="1"/>
  <c r="M32" i="1"/>
  <c r="S32" i="1"/>
  <c r="J32" i="1" l="1"/>
</calcChain>
</file>

<file path=xl/sharedStrings.xml><?xml version="1.0" encoding="utf-8"?>
<sst xmlns="http://schemas.openxmlformats.org/spreadsheetml/2006/main" count="46" uniqueCount="37">
  <si>
    <t>Tipo de indicador</t>
  </si>
  <si>
    <t>Nombre del indicador</t>
  </si>
  <si>
    <t>Proceso</t>
  </si>
  <si>
    <t>Artículo</t>
  </si>
  <si>
    <t>Fracción</t>
  </si>
  <si>
    <t>Tradicional</t>
  </si>
  <si>
    <t>Oral</t>
  </si>
  <si>
    <t>Total</t>
  </si>
  <si>
    <t>I. Prohibición de acercarse o comunicarse con la víctima u ofendido</t>
  </si>
  <si>
    <t>II. Prohibición para asistir o acercarse al domicilio de la víctima directa o indirecta, así como acercarse al lugar de trabajo, estudio o cualquiera lugar que frecuente</t>
  </si>
  <si>
    <t>III. La desocupación inmediata por parte del agresor, del domicilio de la víctima, independientemente de la acreditación de propiedad o posesión del inmueble, aún en los casos de arrendamiento del mismo, del matrimonio en sociedad conyugal o de separación de bienes, y en su caso, el reingreso de la mujer en situación de violencia una vez que se resguarde su seguridad</t>
  </si>
  <si>
    <t>IV. La prohibición de realizar conductas de intimidación o molestia a la víctima u ofendido o a personas relacionados con ellos</t>
  </si>
  <si>
    <t>V. La entrega inmediata de objetos de uso personal y documentos de identidad de la víctima que tuviera en posesión el agresor, y en su caso, los de sus hijas e hijos. En este caso deberá contar con el acompañamiento, del Ministerio Público y del personal de la policía de investigación</t>
  </si>
  <si>
    <t>VIII. Auxilio inmediato por integrantes de instituciones policiales, al domicilio en donde se localice o se encuentre la víctima u ofendido en el momento de solicitarlo</t>
  </si>
  <si>
    <t>X. Reingreso de la mujer y en su caso víctimas indirectas al domicilio, una vez que se salvaguarde su seguridad, en caso de que así lo desee</t>
  </si>
  <si>
    <t>XII. Prohibición a la persona agresora de intimidar o molestar por si, por cualquier medio o interpósita persona, a la mujer en situación de violencia y en su caso sus hijas e hijos u otras víctimas indirectas o testigos de los hechos o cualquier otra persona con quien la mujer tenga una relación familiar, afectiva, de confianza o de hecho</t>
  </si>
  <si>
    <t>XIII. La reserva del domicilio, lugar de trabajo, profesión o cualquier otro dato que permita que la persona agresora o su familia puedan ubicar a la víctima</t>
  </si>
  <si>
    <t>XV. La interrupción, bloqueo, destrucción o eliminación de imágenes, audios, videos de contenido sexual íntimo de una persona, sin su consentimiento; de medios impresos, redes sociales, plataforma digital o cualquier dispositivo o medio tecnológico</t>
  </si>
  <si>
    <t>XVI. Además de los anteriores, aquellas y cuantas sean necesarias para salvaguardar la integridad, vida, libertad y seguridad de la mujer y las víctimas indirectas en situación de violencia</t>
  </si>
  <si>
    <t>Subtotal de medidas de protección otorgadas con base en el Artículo 63</t>
  </si>
  <si>
    <t xml:space="preserve"> I. Suspensión temporal al agresor del régimen de visitas y convivencia con sus descendientes</t>
  </si>
  <si>
    <t>IV. Obligación alimentaría provisional e inmediata</t>
  </si>
  <si>
    <t>V. Recuperación y entrega inmediata de las niñas, niños y adolescentes menores de 18 años de la víctima y/o personas incapaces que requieran cuidados especiales</t>
  </si>
  <si>
    <t>Subtotal de medidas de protección otorgadas con base en el Artículo 71</t>
  </si>
  <si>
    <t>Total de medidas de protección otorgadas</t>
  </si>
  <si>
    <t>Metadato</t>
  </si>
  <si>
    <t>Fórmula</t>
  </si>
  <si>
    <t>N.A.</t>
  </si>
  <si>
    <t>Número de medidas de protección otorgadas en los juzgados familiares de proceso tradicional y oral, según artículo y fracción con base en la Ley de Acceso a las Mujeres a una Vida Libre de Violencia de la Ciudad de México, oct.-dic. 2020-ago. 2023</t>
  </si>
  <si>
    <t>Número de medidas de protección otorgadas en los juzgados familiares de proceso tradicional y oral, según artículo y fracción con base en la Ley de Acceso a las Mujeres a una Vida Libre de Violencia de la Ciudad de México</t>
  </si>
  <si>
    <t>VI. Vigilancia en el domicilio de la víctima u ofendido</t>
  </si>
  <si>
    <t>VII. Custodia personal y o (sic) domiciliaria a las víctimas, que estará a cargo de los cuerpos policiales adscritos a la Fiscalía y de la Secretaría de Seguridad Ciudadana, según corresponda, con base a la disponibilidad de personal con el que estas instancias cuenten.</t>
  </si>
  <si>
    <t>XI. Ordenar al agresor que entregue el pasaporte si existiere de sus hijas e hijos menores de 18 años, para el resguardo del mismo, hasta en tanto el juez de lo familiar no determine la custodia o el régimen de visitas según sea el caso.</t>
  </si>
  <si>
    <t xml:space="preserve"> XIV. Implementar medidas para evitar que se capten y/o se transmitan por cualquier medio o tecnologías de la información y la comunicación, imágenes de la mujer en situación de violencia que permitan su identificación o la de sus familiares. Tratándose de niñas hay una prohibición absoluta de transmitir datos e imágenes que permitan su identificación.</t>
  </si>
  <si>
    <t>II. Elaboración del inventario de los bienes propiedad del agresor o que formen parte de su patrimonio, incluyendo los implementos de trabajo de la víctima</t>
  </si>
  <si>
    <t>III. Prohibición al agresor de enajenar o gravar de cualquier forma bienes de la sociedad conyugal o las que se encuentren en el domicilio común en caso de concubinato o sociedad de convivencia, siendo nulas de pleno derecho aquellas que se realicen por el agresor en contravención.</t>
  </si>
  <si>
    <r>
      <rPr>
        <b/>
        <sz val="8"/>
        <color rgb="FF691C32"/>
        <rFont val="Tahoma"/>
        <family val="2"/>
      </rPr>
      <t>Fuente:</t>
    </r>
    <r>
      <rPr>
        <sz val="8"/>
        <rFont val="Tahoma"/>
        <family val="2"/>
      </rPr>
      <t xml:space="preserve"> Dirección de Estadística de la Presidencia, con información de los órganos jurisdiccionales de primera instancia de la materia Familiar de proceso oral, todos del TSJCDMX.
</t>
    </r>
    <r>
      <rPr>
        <b/>
        <sz val="8"/>
        <color rgb="FF691C32"/>
        <rFont val="Tahoma"/>
        <family val="2"/>
      </rPr>
      <t>Periodicidad:</t>
    </r>
    <r>
      <rPr>
        <sz val="8"/>
        <rFont val="Tahoma"/>
        <family val="2"/>
      </rPr>
      <t xml:space="preserve"> Anual.
</t>
    </r>
    <r>
      <rPr>
        <b/>
        <sz val="8"/>
        <color rgb="FF691C32"/>
        <rFont val="Tahoma"/>
        <family val="2"/>
      </rPr>
      <t>Cobertura:</t>
    </r>
    <r>
      <rPr>
        <sz val="8"/>
        <rFont val="Tahoma"/>
        <family val="2"/>
      </rPr>
      <t xml:space="preserve"> Ciudad de México.
</t>
    </r>
    <r>
      <rPr>
        <b/>
        <sz val="8"/>
        <color rgb="FF691C32"/>
        <rFont val="Tahoma"/>
        <family val="2"/>
      </rPr>
      <t>Unidad de observación:</t>
    </r>
    <r>
      <rPr>
        <sz val="8"/>
        <rFont val="Tahoma"/>
        <family val="2"/>
      </rPr>
      <t xml:space="preserve"> Medidas de protección otorgadas.
</t>
    </r>
    <r>
      <rPr>
        <b/>
        <sz val="8"/>
        <color rgb="FF691C32"/>
        <rFont val="Tahoma"/>
        <family val="2"/>
      </rPr>
      <t>Desagregación:</t>
    </r>
    <r>
      <rPr>
        <sz val="8"/>
        <rFont val="Tahoma"/>
        <family val="2"/>
      </rPr>
      <t xml:space="preserve"> Artículo y fracción de la LAMVLV, y sistema de justicia.
</t>
    </r>
    <r>
      <rPr>
        <b/>
        <sz val="8"/>
        <color rgb="FF691C32"/>
        <rFont val="Tahoma"/>
        <family val="2"/>
      </rPr>
      <t>Periodo de reporte:</t>
    </r>
    <r>
      <rPr>
        <sz val="8"/>
        <rFont val="Tahoma"/>
        <family val="2"/>
      </rPr>
      <t xml:space="preserve"> Oct.-dic. 2020-ago. 2023.
</t>
    </r>
    <r>
      <rPr>
        <b/>
        <sz val="8"/>
        <color rgb="FF691C32"/>
        <rFont val="Tahoma"/>
        <family val="2"/>
      </rPr>
      <t>Notas:</t>
    </r>
    <r>
      <rPr>
        <sz val="8"/>
        <rFont val="Tahoma"/>
        <family val="2"/>
      </rPr>
      <t xml:space="preserve"> Un expediente [solicitud] de medidas de protección, puede contener una o más tipos de medidas de protección. Las cifras se presentan con este corte de información y grado de desagregación, en razón de que fue a partir de octubre de 2020 cuando se inició la captura a ese nivel de datos.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</si>
</sst>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color rgb="FF541C38"/>
      <name val="Tahoma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rgb="FFFF0000"/>
      <name val="Tahoma"/>
      <family val="2"/>
    </font>
    <font>
      <sz val="10"/>
      <color rgb="FF541C38"/>
      <name val="Tahoma"/>
      <family val="2"/>
    </font>
    <font>
      <b/>
      <sz val="10"/>
      <color theme="1" tint="0.499984740745262"/>
      <name val="Tahoma"/>
      <family val="2"/>
    </font>
    <font>
      <b/>
      <sz val="10"/>
      <color rgb="FFEAD5FB"/>
      <name val="Tahoma"/>
      <family val="2"/>
    </font>
    <font>
      <sz val="8"/>
      <name val="Tahoma"/>
      <family val="2"/>
    </font>
    <font>
      <b/>
      <sz val="8"/>
      <color rgb="FF691C32"/>
      <name val="Tahoma"/>
      <family val="2"/>
    </font>
    <font>
      <b/>
      <sz val="10"/>
      <color rgb="FF691C32"/>
      <name val="Tahoma"/>
      <family val="2"/>
    </font>
    <font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rgb="FF874171"/>
      </right>
      <top style="thick">
        <color rgb="FF541C38"/>
      </top>
      <bottom/>
      <diagonal/>
    </border>
    <border>
      <left/>
      <right/>
      <top style="thick">
        <color rgb="FF541C38"/>
      </top>
      <bottom/>
      <diagonal/>
    </border>
    <border>
      <left/>
      <right style="medium">
        <color rgb="FF874171"/>
      </right>
      <top/>
      <bottom/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/>
      <right/>
      <top/>
      <bottom style="thick">
        <color rgb="FF541C38"/>
      </bottom>
      <diagonal/>
    </border>
    <border>
      <left/>
      <right/>
      <top/>
      <bottom style="medium">
        <color rgb="FF541C38"/>
      </bottom>
      <diagonal/>
    </border>
    <border>
      <left style="thin">
        <color theme="0"/>
      </left>
      <right/>
      <top/>
      <bottom/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  <border>
      <left/>
      <right style="thin">
        <color theme="0"/>
      </right>
      <top/>
      <bottom/>
      <diagonal/>
    </border>
    <border>
      <left style="medium">
        <color rgb="FF541C38"/>
      </left>
      <right/>
      <top/>
      <bottom style="medium">
        <color rgb="FF541C38"/>
      </bottom>
      <diagonal/>
    </border>
    <border>
      <left/>
      <right style="medium">
        <color rgb="FF541C38"/>
      </right>
      <top/>
      <bottom style="medium">
        <color rgb="FF541C38"/>
      </bottom>
      <diagonal/>
    </border>
    <border>
      <left style="medium">
        <color rgb="FF874171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left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12" fillId="6" borderId="21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textRotation="90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D5FB"/>
  </sheetPr>
  <dimension ref="A2:U458"/>
  <sheetViews>
    <sheetView showGridLines="0" tabSelected="1" topLeftCell="A25" zoomScale="90" zoomScaleNormal="90" workbookViewId="0">
      <selection activeCell="Q35" sqref="Q35"/>
    </sheetView>
  </sheetViews>
  <sheetFormatPr baseColWidth="10" defaultColWidth="10.85546875" defaultRowHeight="12.75" x14ac:dyDescent="0.2"/>
  <cols>
    <col min="1" max="1" width="3.28515625" style="2" customWidth="1"/>
    <col min="2" max="2" width="19.7109375" style="2" customWidth="1"/>
    <col min="3" max="10" width="12.28515625" style="2" customWidth="1"/>
    <col min="11" max="35" width="12.7109375" style="2" customWidth="1"/>
    <col min="36" max="16384" width="10.85546875" style="2"/>
  </cols>
  <sheetData>
    <row r="2" spans="1:21" ht="16.5" customHeight="1" thickBot="1" x14ac:dyDescent="0.25">
      <c r="A2" s="51"/>
      <c r="B2" s="1" t="s">
        <v>0</v>
      </c>
      <c r="C2" s="52" t="s">
        <v>1</v>
      </c>
      <c r="D2" s="53"/>
      <c r="E2" s="53"/>
      <c r="F2" s="53"/>
      <c r="G2" s="53"/>
      <c r="H2" s="53"/>
    </row>
    <row r="3" spans="1:21" ht="39.950000000000003" customHeight="1" x14ac:dyDescent="0.2">
      <c r="A3" s="51"/>
      <c r="B3" s="3" t="s">
        <v>2</v>
      </c>
      <c r="C3" s="54" t="s">
        <v>29</v>
      </c>
      <c r="D3" s="55"/>
      <c r="E3" s="55"/>
      <c r="F3" s="55"/>
      <c r="G3" s="55"/>
      <c r="H3" s="55"/>
      <c r="J3" s="4"/>
    </row>
    <row r="4" spans="1:21" s="5" customFormat="1" ht="16.899999999999999" customHeight="1" thickBot="1" x14ac:dyDescent="0.3"/>
    <row r="5" spans="1:21" ht="45" customHeight="1" thickBot="1" x14ac:dyDescent="0.25">
      <c r="B5" s="56" t="s">
        <v>28</v>
      </c>
      <c r="C5" s="56"/>
      <c r="D5" s="56"/>
      <c r="E5" s="56"/>
      <c r="F5" s="56"/>
      <c r="G5" s="56"/>
      <c r="H5" s="56"/>
    </row>
    <row r="6" spans="1:21" ht="16.899999999999999" customHeight="1" x14ac:dyDescent="0.2">
      <c r="A6" s="6"/>
      <c r="B6" s="6"/>
      <c r="C6" s="6"/>
      <c r="D6" s="6"/>
      <c r="E6" s="6"/>
      <c r="F6" s="6"/>
      <c r="G6" s="6"/>
      <c r="H6" s="6"/>
    </row>
    <row r="7" spans="1:21" ht="16.899999999999999" customHeight="1" thickBot="1" x14ac:dyDescent="0.25">
      <c r="A7" s="6"/>
      <c r="B7" s="57" t="s">
        <v>3</v>
      </c>
      <c r="C7" s="58" t="s">
        <v>4</v>
      </c>
      <c r="D7" s="58"/>
      <c r="E7" s="58"/>
      <c r="F7" s="58"/>
      <c r="G7" s="58"/>
      <c r="H7" s="30">
        <v>2020</v>
      </c>
      <c r="I7" s="31"/>
      <c r="J7" s="32"/>
      <c r="K7" s="30">
        <v>2021</v>
      </c>
      <c r="L7" s="31"/>
      <c r="M7" s="32"/>
      <c r="N7" s="30">
        <v>2022</v>
      </c>
      <c r="O7" s="31"/>
      <c r="P7" s="32"/>
      <c r="Q7" s="33">
        <v>2023</v>
      </c>
      <c r="R7" s="34"/>
      <c r="S7" s="34"/>
    </row>
    <row r="8" spans="1:21" s="10" customFormat="1" ht="19.899999999999999" customHeight="1" x14ac:dyDescent="0.25">
      <c r="A8" s="5"/>
      <c r="B8" s="57"/>
      <c r="C8" s="59"/>
      <c r="D8" s="59"/>
      <c r="E8" s="59"/>
      <c r="F8" s="59"/>
      <c r="G8" s="59"/>
      <c r="H8" s="7" t="s">
        <v>5</v>
      </c>
      <c r="I8" s="8" t="s">
        <v>6</v>
      </c>
      <c r="J8" s="21" t="s">
        <v>7</v>
      </c>
      <c r="K8" s="7" t="s">
        <v>5</v>
      </c>
      <c r="L8" s="9" t="s">
        <v>6</v>
      </c>
      <c r="M8" s="21" t="s">
        <v>7</v>
      </c>
      <c r="N8" s="7" t="s">
        <v>5</v>
      </c>
      <c r="O8" s="9" t="s">
        <v>6</v>
      </c>
      <c r="P8" s="21" t="s">
        <v>7</v>
      </c>
      <c r="Q8" s="7" t="s">
        <v>5</v>
      </c>
      <c r="R8" s="9" t="s">
        <v>6</v>
      </c>
      <c r="S8" s="21" t="s">
        <v>7</v>
      </c>
      <c r="T8" s="11"/>
      <c r="U8" s="11"/>
    </row>
    <row r="9" spans="1:21" s="10" customFormat="1" ht="4.9000000000000004" customHeight="1" thickBot="1" x14ac:dyDescent="0.3">
      <c r="A9" s="5"/>
      <c r="B9" s="22"/>
      <c r="C9" s="22"/>
      <c r="D9" s="22"/>
      <c r="E9" s="22"/>
      <c r="F9" s="22"/>
      <c r="G9" s="22"/>
      <c r="H9" s="22"/>
      <c r="I9" s="22"/>
      <c r="J9" s="22"/>
      <c r="K9" s="5"/>
      <c r="L9" s="5"/>
      <c r="M9" s="22"/>
      <c r="N9" s="5"/>
      <c r="O9" s="5"/>
      <c r="P9" s="22"/>
      <c r="Q9" s="22"/>
      <c r="R9" s="22"/>
      <c r="S9" s="22"/>
      <c r="T9" s="12"/>
      <c r="U9" s="13"/>
    </row>
    <row r="10" spans="1:21" s="10" customFormat="1" ht="18" customHeight="1" thickTop="1" x14ac:dyDescent="0.25">
      <c r="A10" s="5"/>
      <c r="B10" s="35">
        <v>63</v>
      </c>
      <c r="C10" s="49" t="s">
        <v>8</v>
      </c>
      <c r="D10" s="49"/>
      <c r="E10" s="49"/>
      <c r="F10" s="49"/>
      <c r="G10" s="49"/>
      <c r="H10" s="14">
        <v>0</v>
      </c>
      <c r="I10" s="14">
        <v>0</v>
      </c>
      <c r="J10" s="14">
        <f>+I10+H10</f>
        <v>0</v>
      </c>
      <c r="K10" s="14">
        <v>1</v>
      </c>
      <c r="L10" s="14">
        <v>10</v>
      </c>
      <c r="M10" s="14">
        <f>+L10+K10</f>
        <v>11</v>
      </c>
      <c r="N10" s="14">
        <v>17</v>
      </c>
      <c r="O10" s="14">
        <v>92</v>
      </c>
      <c r="P10" s="14">
        <f>+O10+N10</f>
        <v>109</v>
      </c>
      <c r="Q10" s="14">
        <v>8</v>
      </c>
      <c r="R10" s="14">
        <v>45</v>
      </c>
      <c r="S10" s="14">
        <f t="shared" ref="S10:S24" si="0">+R10+Q10</f>
        <v>53</v>
      </c>
      <c r="T10" s="12"/>
      <c r="U10" s="13"/>
    </row>
    <row r="11" spans="1:21" s="10" customFormat="1" ht="40.15" customHeight="1" x14ac:dyDescent="0.25">
      <c r="A11" s="5"/>
      <c r="B11" s="36"/>
      <c r="C11" s="42" t="s">
        <v>9</v>
      </c>
      <c r="D11" s="42"/>
      <c r="E11" s="42"/>
      <c r="F11" s="42"/>
      <c r="G11" s="42"/>
      <c r="H11" s="23">
        <v>1</v>
      </c>
      <c r="I11" s="23">
        <v>7</v>
      </c>
      <c r="J11" s="23">
        <f>+I11+H11</f>
        <v>8</v>
      </c>
      <c r="K11" s="23">
        <v>4</v>
      </c>
      <c r="L11" s="23">
        <v>60</v>
      </c>
      <c r="M11" s="23">
        <f t="shared" ref="M11:M24" si="1">+L11+K11</f>
        <v>64</v>
      </c>
      <c r="N11" s="23">
        <v>5</v>
      </c>
      <c r="O11" s="23">
        <v>4</v>
      </c>
      <c r="P11" s="23">
        <f t="shared" ref="P11:P24" si="2">+O11+N11</f>
        <v>9</v>
      </c>
      <c r="Q11" s="23">
        <v>3</v>
      </c>
      <c r="R11" s="23">
        <v>28</v>
      </c>
      <c r="S11" s="23">
        <f t="shared" si="0"/>
        <v>31</v>
      </c>
    </row>
    <row r="12" spans="1:21" s="10" customFormat="1" ht="79.900000000000006" customHeight="1" x14ac:dyDescent="0.25">
      <c r="A12" s="5"/>
      <c r="B12" s="36"/>
      <c r="C12" s="41" t="s">
        <v>10</v>
      </c>
      <c r="D12" s="41"/>
      <c r="E12" s="41"/>
      <c r="F12" s="41"/>
      <c r="G12" s="41"/>
      <c r="H12" s="24">
        <v>0</v>
      </c>
      <c r="I12" s="24">
        <v>0</v>
      </c>
      <c r="J12" s="24">
        <f t="shared" ref="J12:J23" si="3">+I12+H12</f>
        <v>0</v>
      </c>
      <c r="K12" s="24">
        <v>3</v>
      </c>
      <c r="L12" s="24">
        <v>4</v>
      </c>
      <c r="M12" s="24">
        <f t="shared" si="1"/>
        <v>7</v>
      </c>
      <c r="N12" s="24">
        <v>1</v>
      </c>
      <c r="O12" s="24">
        <v>2</v>
      </c>
      <c r="P12" s="24">
        <f t="shared" si="2"/>
        <v>3</v>
      </c>
      <c r="Q12" s="24">
        <v>2</v>
      </c>
      <c r="R12" s="24">
        <v>0</v>
      </c>
      <c r="S12" s="24">
        <f t="shared" si="0"/>
        <v>2</v>
      </c>
    </row>
    <row r="13" spans="1:21" s="10" customFormat="1" ht="30" customHeight="1" x14ac:dyDescent="0.25">
      <c r="A13" s="5"/>
      <c r="B13" s="36"/>
      <c r="C13" s="42" t="s">
        <v>11</v>
      </c>
      <c r="D13" s="42"/>
      <c r="E13" s="42"/>
      <c r="F13" s="42"/>
      <c r="G13" s="42"/>
      <c r="H13" s="23">
        <v>4</v>
      </c>
      <c r="I13" s="23">
        <v>3</v>
      </c>
      <c r="J13" s="23">
        <f t="shared" si="3"/>
        <v>7</v>
      </c>
      <c r="K13" s="23">
        <v>16</v>
      </c>
      <c r="L13" s="23">
        <v>61</v>
      </c>
      <c r="M13" s="23">
        <f t="shared" si="1"/>
        <v>77</v>
      </c>
      <c r="N13" s="23">
        <v>11</v>
      </c>
      <c r="O13" s="23">
        <v>4</v>
      </c>
      <c r="P13" s="23">
        <f t="shared" si="2"/>
        <v>15</v>
      </c>
      <c r="Q13" s="23">
        <v>7</v>
      </c>
      <c r="R13" s="23">
        <v>8</v>
      </c>
      <c r="S13" s="23">
        <f t="shared" si="0"/>
        <v>15</v>
      </c>
      <c r="T13" s="16"/>
      <c r="U13" s="16"/>
    </row>
    <row r="14" spans="1:21" s="10" customFormat="1" ht="64.900000000000006" customHeight="1" x14ac:dyDescent="0.25">
      <c r="A14" s="5"/>
      <c r="B14" s="36"/>
      <c r="C14" s="41" t="s">
        <v>12</v>
      </c>
      <c r="D14" s="41"/>
      <c r="E14" s="41"/>
      <c r="F14" s="41"/>
      <c r="G14" s="41"/>
      <c r="H14" s="24">
        <v>0</v>
      </c>
      <c r="I14" s="24">
        <v>1</v>
      </c>
      <c r="J14" s="24">
        <f t="shared" si="3"/>
        <v>1</v>
      </c>
      <c r="K14" s="24">
        <v>0</v>
      </c>
      <c r="L14" s="24">
        <v>4</v>
      </c>
      <c r="M14" s="24">
        <f t="shared" si="1"/>
        <v>4</v>
      </c>
      <c r="N14" s="24">
        <v>5</v>
      </c>
      <c r="O14" s="24">
        <v>3</v>
      </c>
      <c r="P14" s="24">
        <f t="shared" si="2"/>
        <v>8</v>
      </c>
      <c r="Q14" s="24">
        <v>5</v>
      </c>
      <c r="R14" s="24">
        <v>11</v>
      </c>
      <c r="S14" s="24">
        <f t="shared" si="0"/>
        <v>16</v>
      </c>
      <c r="T14" s="16"/>
      <c r="U14" s="16"/>
    </row>
    <row r="15" spans="1:21" s="10" customFormat="1" x14ac:dyDescent="0.25">
      <c r="A15" s="5"/>
      <c r="B15" s="36"/>
      <c r="C15" s="37" t="s">
        <v>30</v>
      </c>
      <c r="D15" s="37"/>
      <c r="E15" s="37"/>
      <c r="F15" s="37"/>
      <c r="G15" s="37"/>
      <c r="H15" s="25">
        <v>0</v>
      </c>
      <c r="I15" s="25">
        <v>0</v>
      </c>
      <c r="J15" s="25">
        <f t="shared" si="3"/>
        <v>0</v>
      </c>
      <c r="K15" s="25">
        <v>0</v>
      </c>
      <c r="L15" s="25">
        <v>0</v>
      </c>
      <c r="M15" s="25">
        <f t="shared" si="1"/>
        <v>0</v>
      </c>
      <c r="N15" s="25">
        <v>3</v>
      </c>
      <c r="O15" s="25">
        <v>0</v>
      </c>
      <c r="P15" s="25">
        <f t="shared" si="2"/>
        <v>3</v>
      </c>
      <c r="Q15" s="25">
        <v>1</v>
      </c>
      <c r="R15" s="25">
        <v>0</v>
      </c>
      <c r="S15" s="25">
        <f t="shared" si="0"/>
        <v>1</v>
      </c>
      <c r="T15" s="15"/>
      <c r="U15" s="15"/>
    </row>
    <row r="16" spans="1:21" s="10" customFormat="1" ht="49.5" customHeight="1" x14ac:dyDescent="0.25">
      <c r="A16" s="5"/>
      <c r="B16" s="36"/>
      <c r="C16" s="50" t="s">
        <v>31</v>
      </c>
      <c r="D16" s="41"/>
      <c r="E16" s="41"/>
      <c r="F16" s="41"/>
      <c r="G16" s="41"/>
      <c r="H16" s="24">
        <v>0</v>
      </c>
      <c r="I16" s="24">
        <v>0</v>
      </c>
      <c r="J16" s="24">
        <f t="shared" si="3"/>
        <v>0</v>
      </c>
      <c r="K16" s="24">
        <v>0</v>
      </c>
      <c r="L16" s="24">
        <v>0</v>
      </c>
      <c r="M16" s="24">
        <f t="shared" si="1"/>
        <v>0</v>
      </c>
      <c r="N16" s="24">
        <v>0</v>
      </c>
      <c r="O16" s="24">
        <v>0</v>
      </c>
      <c r="P16" s="24">
        <f t="shared" si="2"/>
        <v>0</v>
      </c>
      <c r="Q16" s="24">
        <v>0</v>
      </c>
      <c r="R16" s="24">
        <v>0</v>
      </c>
      <c r="S16" s="24">
        <f t="shared" si="0"/>
        <v>0</v>
      </c>
      <c r="T16" s="15"/>
      <c r="U16" s="15"/>
    </row>
    <row r="17" spans="1:21" s="10" customFormat="1" ht="42" customHeight="1" x14ac:dyDescent="0.25">
      <c r="A17" s="5"/>
      <c r="B17" s="36"/>
      <c r="C17" s="42" t="s">
        <v>13</v>
      </c>
      <c r="D17" s="42"/>
      <c r="E17" s="42"/>
      <c r="F17" s="42"/>
      <c r="G17" s="42"/>
      <c r="H17" s="23">
        <v>1</v>
      </c>
      <c r="I17" s="23">
        <v>0</v>
      </c>
      <c r="J17" s="23">
        <f t="shared" si="3"/>
        <v>1</v>
      </c>
      <c r="K17" s="23">
        <v>1</v>
      </c>
      <c r="L17" s="23">
        <v>2</v>
      </c>
      <c r="M17" s="23">
        <f t="shared" si="1"/>
        <v>3</v>
      </c>
      <c r="N17" s="23">
        <v>2</v>
      </c>
      <c r="O17" s="23">
        <v>0</v>
      </c>
      <c r="P17" s="23">
        <f t="shared" si="2"/>
        <v>2</v>
      </c>
      <c r="Q17" s="23">
        <v>0</v>
      </c>
      <c r="R17" s="23">
        <v>0</v>
      </c>
      <c r="S17" s="23">
        <f t="shared" si="0"/>
        <v>0</v>
      </c>
      <c r="T17" s="15"/>
      <c r="U17" s="15"/>
    </row>
    <row r="18" spans="1:21" s="10" customFormat="1" ht="40.15" customHeight="1" x14ac:dyDescent="0.25">
      <c r="A18" s="5"/>
      <c r="B18" s="36"/>
      <c r="C18" s="41" t="s">
        <v>14</v>
      </c>
      <c r="D18" s="41"/>
      <c r="E18" s="41"/>
      <c r="F18" s="41"/>
      <c r="G18" s="41"/>
      <c r="H18" s="24">
        <v>0</v>
      </c>
      <c r="I18" s="24">
        <v>0</v>
      </c>
      <c r="J18" s="24">
        <f t="shared" si="3"/>
        <v>0</v>
      </c>
      <c r="K18" s="24">
        <v>0</v>
      </c>
      <c r="L18" s="24">
        <v>4</v>
      </c>
      <c r="M18" s="24">
        <f t="shared" si="1"/>
        <v>4</v>
      </c>
      <c r="N18" s="24">
        <v>1</v>
      </c>
      <c r="O18" s="24">
        <v>0</v>
      </c>
      <c r="P18" s="24">
        <f t="shared" si="2"/>
        <v>1</v>
      </c>
      <c r="Q18" s="24">
        <v>0</v>
      </c>
      <c r="R18" s="24">
        <v>0</v>
      </c>
      <c r="S18" s="24">
        <f t="shared" si="0"/>
        <v>0</v>
      </c>
      <c r="T18" s="15"/>
      <c r="U18" s="15"/>
    </row>
    <row r="19" spans="1:21" s="10" customFormat="1" ht="55.15" customHeight="1" x14ac:dyDescent="0.25">
      <c r="A19" s="5"/>
      <c r="B19" s="36"/>
      <c r="C19" s="48" t="s">
        <v>32</v>
      </c>
      <c r="D19" s="37"/>
      <c r="E19" s="37"/>
      <c r="F19" s="37"/>
      <c r="G19" s="37"/>
      <c r="H19" s="25">
        <v>0</v>
      </c>
      <c r="I19" s="25">
        <v>0</v>
      </c>
      <c r="J19" s="25">
        <f t="shared" si="3"/>
        <v>0</v>
      </c>
      <c r="K19" s="25">
        <v>0</v>
      </c>
      <c r="L19" s="25">
        <v>0</v>
      </c>
      <c r="M19" s="25">
        <f t="shared" si="1"/>
        <v>0</v>
      </c>
      <c r="N19" s="25">
        <v>1</v>
      </c>
      <c r="O19" s="25">
        <v>0</v>
      </c>
      <c r="P19" s="25">
        <f t="shared" si="2"/>
        <v>1</v>
      </c>
      <c r="Q19" s="25">
        <v>0</v>
      </c>
      <c r="R19" s="25">
        <v>0</v>
      </c>
      <c r="S19" s="25">
        <f t="shared" si="0"/>
        <v>0</v>
      </c>
      <c r="T19" s="15"/>
      <c r="U19" s="15"/>
    </row>
    <row r="20" spans="1:21" s="10" customFormat="1" ht="66" customHeight="1" x14ac:dyDescent="0.25">
      <c r="A20" s="5"/>
      <c r="B20" s="36"/>
      <c r="C20" s="41" t="s">
        <v>15</v>
      </c>
      <c r="D20" s="41"/>
      <c r="E20" s="41"/>
      <c r="F20" s="41"/>
      <c r="G20" s="41"/>
      <c r="H20" s="24">
        <v>0</v>
      </c>
      <c r="I20" s="24">
        <v>0</v>
      </c>
      <c r="J20" s="24">
        <f t="shared" si="3"/>
        <v>0</v>
      </c>
      <c r="K20" s="24">
        <v>0</v>
      </c>
      <c r="L20" s="24">
        <v>6</v>
      </c>
      <c r="M20" s="24">
        <f t="shared" si="1"/>
        <v>6</v>
      </c>
      <c r="N20" s="24">
        <v>3</v>
      </c>
      <c r="O20" s="24">
        <v>84</v>
      </c>
      <c r="P20" s="24">
        <f t="shared" si="2"/>
        <v>87</v>
      </c>
      <c r="Q20" s="24">
        <v>2</v>
      </c>
      <c r="R20" s="24">
        <v>11</v>
      </c>
      <c r="S20" s="24">
        <f t="shared" si="0"/>
        <v>13</v>
      </c>
      <c r="T20" s="15"/>
      <c r="U20" s="15"/>
    </row>
    <row r="21" spans="1:21" s="10" customFormat="1" ht="42.75" customHeight="1" x14ac:dyDescent="0.25">
      <c r="A21" s="5"/>
      <c r="B21" s="36"/>
      <c r="C21" s="37" t="s">
        <v>16</v>
      </c>
      <c r="D21" s="37"/>
      <c r="E21" s="37"/>
      <c r="F21" s="37"/>
      <c r="G21" s="37"/>
      <c r="H21" s="25">
        <v>1</v>
      </c>
      <c r="I21" s="25">
        <v>0</v>
      </c>
      <c r="J21" s="25">
        <f t="shared" si="3"/>
        <v>1</v>
      </c>
      <c r="K21" s="25">
        <v>3</v>
      </c>
      <c r="L21" s="25">
        <v>0</v>
      </c>
      <c r="M21" s="25">
        <f t="shared" si="1"/>
        <v>3</v>
      </c>
      <c r="N21" s="25">
        <v>0</v>
      </c>
      <c r="O21" s="25">
        <v>2</v>
      </c>
      <c r="P21" s="25">
        <f t="shared" si="2"/>
        <v>2</v>
      </c>
      <c r="Q21" s="25">
        <v>0</v>
      </c>
      <c r="R21" s="25">
        <v>0</v>
      </c>
      <c r="S21" s="25">
        <f t="shared" si="0"/>
        <v>0</v>
      </c>
      <c r="T21" s="15"/>
      <c r="U21" s="15"/>
    </row>
    <row r="22" spans="1:21" s="10" customFormat="1" ht="81" customHeight="1" x14ac:dyDescent="0.25">
      <c r="A22" s="5"/>
      <c r="B22" s="36"/>
      <c r="C22" s="48" t="s">
        <v>33</v>
      </c>
      <c r="D22" s="37"/>
      <c r="E22" s="37"/>
      <c r="F22" s="37"/>
      <c r="G22" s="37"/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1</v>
      </c>
      <c r="R22" s="25">
        <v>0</v>
      </c>
      <c r="S22" s="25">
        <f t="shared" si="0"/>
        <v>1</v>
      </c>
      <c r="T22" s="16"/>
      <c r="U22" s="16"/>
    </row>
    <row r="23" spans="1:21" s="10" customFormat="1" ht="56.25" customHeight="1" x14ac:dyDescent="0.25">
      <c r="A23" s="5"/>
      <c r="B23" s="36"/>
      <c r="C23" s="41" t="s">
        <v>17</v>
      </c>
      <c r="D23" s="41"/>
      <c r="E23" s="41"/>
      <c r="F23" s="41"/>
      <c r="G23" s="41"/>
      <c r="H23" s="24">
        <v>1</v>
      </c>
      <c r="I23" s="24">
        <v>0</v>
      </c>
      <c r="J23" s="24">
        <f t="shared" si="3"/>
        <v>1</v>
      </c>
      <c r="K23" s="24">
        <v>1</v>
      </c>
      <c r="L23" s="24">
        <v>0</v>
      </c>
      <c r="M23" s="24">
        <f t="shared" si="1"/>
        <v>1</v>
      </c>
      <c r="N23" s="24">
        <v>0</v>
      </c>
      <c r="O23" s="24">
        <v>0</v>
      </c>
      <c r="P23" s="24">
        <f t="shared" si="2"/>
        <v>0</v>
      </c>
      <c r="Q23" s="24">
        <v>0</v>
      </c>
      <c r="R23" s="24">
        <v>0</v>
      </c>
      <c r="S23" s="24">
        <f t="shared" si="0"/>
        <v>0</v>
      </c>
      <c r="T23" s="17"/>
      <c r="U23" s="17"/>
    </row>
    <row r="24" spans="1:21" s="10" customFormat="1" ht="42" customHeight="1" thickBot="1" x14ac:dyDescent="0.3">
      <c r="A24" s="5"/>
      <c r="B24" s="36"/>
      <c r="C24" s="37" t="s">
        <v>18</v>
      </c>
      <c r="D24" s="37"/>
      <c r="E24" s="37"/>
      <c r="F24" s="37"/>
      <c r="G24" s="37"/>
      <c r="H24" s="25">
        <v>5</v>
      </c>
      <c r="I24" s="25">
        <v>0</v>
      </c>
      <c r="J24" s="25">
        <f>+I24+H24</f>
        <v>5</v>
      </c>
      <c r="K24" s="25">
        <v>8</v>
      </c>
      <c r="L24" s="25">
        <v>2</v>
      </c>
      <c r="M24" s="25">
        <f t="shared" si="1"/>
        <v>10</v>
      </c>
      <c r="N24" s="25">
        <v>1</v>
      </c>
      <c r="O24" s="25">
        <v>2</v>
      </c>
      <c r="P24" s="25">
        <f t="shared" si="2"/>
        <v>3</v>
      </c>
      <c r="Q24" s="25">
        <v>0</v>
      </c>
      <c r="R24" s="25">
        <v>0</v>
      </c>
      <c r="S24" s="25">
        <f t="shared" si="0"/>
        <v>0</v>
      </c>
      <c r="T24" s="17"/>
      <c r="U24" s="17"/>
    </row>
    <row r="25" spans="1:21" s="5" customFormat="1" ht="16.899999999999999" customHeight="1" thickTop="1" thickBot="1" x14ac:dyDescent="0.3">
      <c r="B25" s="28" t="s">
        <v>19</v>
      </c>
      <c r="C25" s="28"/>
      <c r="D25" s="28"/>
      <c r="E25" s="28"/>
      <c r="F25" s="28"/>
      <c r="G25" s="28"/>
      <c r="H25" s="26">
        <f t="shared" ref="H25:R25" si="4">+SUM(H10:H24)</f>
        <v>13</v>
      </c>
      <c r="I25" s="26">
        <f t="shared" si="4"/>
        <v>11</v>
      </c>
      <c r="J25" s="26">
        <f t="shared" si="4"/>
        <v>24</v>
      </c>
      <c r="K25" s="26">
        <f t="shared" si="4"/>
        <v>37</v>
      </c>
      <c r="L25" s="26">
        <f t="shared" si="4"/>
        <v>153</v>
      </c>
      <c r="M25" s="26">
        <f t="shared" si="4"/>
        <v>190</v>
      </c>
      <c r="N25" s="26">
        <f t="shared" si="4"/>
        <v>50</v>
      </c>
      <c r="O25" s="26">
        <f t="shared" si="4"/>
        <v>193</v>
      </c>
      <c r="P25" s="26">
        <f t="shared" si="4"/>
        <v>243</v>
      </c>
      <c r="Q25" s="26">
        <f t="shared" si="4"/>
        <v>29</v>
      </c>
      <c r="R25" s="26">
        <f t="shared" si="4"/>
        <v>103</v>
      </c>
      <c r="S25" s="26">
        <f t="shared" ref="S25" si="5">+SUM(S10:S24)</f>
        <v>132</v>
      </c>
    </row>
    <row r="26" spans="1:21" s="5" customFormat="1" ht="27" customHeight="1" thickTop="1" x14ac:dyDescent="0.25">
      <c r="B26" s="38">
        <v>71</v>
      </c>
      <c r="C26" s="41" t="s">
        <v>20</v>
      </c>
      <c r="D26" s="41"/>
      <c r="E26" s="41"/>
      <c r="F26" s="41"/>
      <c r="G26" s="41"/>
      <c r="H26" s="24">
        <v>0</v>
      </c>
      <c r="I26" s="24">
        <v>6</v>
      </c>
      <c r="J26" s="24">
        <f>+I26+H26</f>
        <v>6</v>
      </c>
      <c r="K26" s="24">
        <v>1</v>
      </c>
      <c r="L26" s="24">
        <v>81</v>
      </c>
      <c r="M26" s="24">
        <f>+L26+K26</f>
        <v>82</v>
      </c>
      <c r="N26" s="24">
        <v>5</v>
      </c>
      <c r="O26" s="24">
        <v>91</v>
      </c>
      <c r="P26" s="24">
        <f>+O26+N26</f>
        <v>96</v>
      </c>
      <c r="Q26" s="24">
        <v>1</v>
      </c>
      <c r="R26" s="24">
        <v>25</v>
      </c>
      <c r="S26" s="24">
        <f t="shared" ref="S26:S30" si="6">+R26+Q26</f>
        <v>26</v>
      </c>
    </row>
    <row r="27" spans="1:21" s="5" customFormat="1" ht="44.25" customHeight="1" x14ac:dyDescent="0.25">
      <c r="B27" s="39"/>
      <c r="C27" s="42" t="s">
        <v>34</v>
      </c>
      <c r="D27" s="42"/>
      <c r="E27" s="42"/>
      <c r="F27" s="42"/>
      <c r="G27" s="42"/>
      <c r="H27" s="23">
        <v>0</v>
      </c>
      <c r="I27" s="23">
        <v>0</v>
      </c>
      <c r="J27" s="23">
        <f>+I27+H27</f>
        <v>0</v>
      </c>
      <c r="K27" s="23">
        <v>0</v>
      </c>
      <c r="L27" s="23">
        <v>0</v>
      </c>
      <c r="M27" s="23">
        <f>+L27+K27</f>
        <v>0</v>
      </c>
      <c r="N27" s="23">
        <v>1</v>
      </c>
      <c r="O27" s="23">
        <v>1</v>
      </c>
      <c r="P27" s="23">
        <f>+O27+N27</f>
        <v>2</v>
      </c>
      <c r="Q27" s="23">
        <v>1</v>
      </c>
      <c r="R27" s="23">
        <v>1</v>
      </c>
      <c r="S27" s="23">
        <f t="shared" si="6"/>
        <v>2</v>
      </c>
    </row>
    <row r="28" spans="1:21" s="5" customFormat="1" ht="66" customHeight="1" x14ac:dyDescent="0.25">
      <c r="B28" s="39"/>
      <c r="C28" s="41" t="s">
        <v>35</v>
      </c>
      <c r="D28" s="41"/>
      <c r="E28" s="41"/>
      <c r="F28" s="41"/>
      <c r="G28" s="41"/>
      <c r="H28" s="24">
        <v>0</v>
      </c>
      <c r="I28" s="24">
        <v>0</v>
      </c>
      <c r="J28" s="24">
        <f>+I28+H28</f>
        <v>0</v>
      </c>
      <c r="K28" s="24">
        <v>0</v>
      </c>
      <c r="L28" s="24">
        <v>0</v>
      </c>
      <c r="M28" s="24">
        <f>+L28+K28</f>
        <v>0</v>
      </c>
      <c r="N28" s="24">
        <v>2</v>
      </c>
      <c r="O28" s="24">
        <v>0</v>
      </c>
      <c r="P28" s="24">
        <f>+O28+N28</f>
        <v>2</v>
      </c>
      <c r="Q28" s="24">
        <v>3</v>
      </c>
      <c r="R28" s="24">
        <v>0</v>
      </c>
      <c r="S28" s="24">
        <f t="shared" si="6"/>
        <v>3</v>
      </c>
    </row>
    <row r="29" spans="1:21" s="5" customFormat="1" x14ac:dyDescent="0.25">
      <c r="B29" s="39"/>
      <c r="C29" s="37" t="s">
        <v>21</v>
      </c>
      <c r="D29" s="37"/>
      <c r="E29" s="37"/>
      <c r="F29" s="37"/>
      <c r="G29" s="37"/>
      <c r="H29" s="25">
        <v>5</v>
      </c>
      <c r="I29" s="25">
        <v>12</v>
      </c>
      <c r="J29" s="25">
        <f>+I29+H29</f>
        <v>17</v>
      </c>
      <c r="K29" s="25">
        <v>8</v>
      </c>
      <c r="L29" s="25">
        <v>70</v>
      </c>
      <c r="M29" s="25">
        <f>+L29+K29</f>
        <v>78</v>
      </c>
      <c r="N29" s="25">
        <v>11</v>
      </c>
      <c r="O29" s="25">
        <v>92</v>
      </c>
      <c r="P29" s="25">
        <f>+O29+N29</f>
        <v>103</v>
      </c>
      <c r="Q29" s="25">
        <v>7</v>
      </c>
      <c r="R29" s="25">
        <v>35</v>
      </c>
      <c r="S29" s="25">
        <f t="shared" si="6"/>
        <v>42</v>
      </c>
    </row>
    <row r="30" spans="1:21" s="5" customFormat="1" ht="42" customHeight="1" thickBot="1" x14ac:dyDescent="0.3">
      <c r="B30" s="40"/>
      <c r="C30" s="41" t="s">
        <v>22</v>
      </c>
      <c r="D30" s="41"/>
      <c r="E30" s="41"/>
      <c r="F30" s="41"/>
      <c r="G30" s="41"/>
      <c r="H30" s="24">
        <v>0</v>
      </c>
      <c r="I30" s="24">
        <v>0</v>
      </c>
      <c r="J30" s="24">
        <f>+I30+H30</f>
        <v>0</v>
      </c>
      <c r="K30" s="24">
        <v>0</v>
      </c>
      <c r="L30" s="24">
        <v>3</v>
      </c>
      <c r="M30" s="24">
        <f>+L30+K30</f>
        <v>3</v>
      </c>
      <c r="N30" s="24">
        <v>11</v>
      </c>
      <c r="O30" s="24">
        <v>19</v>
      </c>
      <c r="P30" s="24">
        <f>+O30+N30</f>
        <v>30</v>
      </c>
      <c r="Q30" s="24">
        <v>15</v>
      </c>
      <c r="R30" s="24">
        <v>28</v>
      </c>
      <c r="S30" s="24">
        <f t="shared" si="6"/>
        <v>43</v>
      </c>
    </row>
    <row r="31" spans="1:21" s="5" customFormat="1" ht="16.899999999999999" customHeight="1" thickTop="1" thickBot="1" x14ac:dyDescent="0.3">
      <c r="B31" s="28" t="s">
        <v>23</v>
      </c>
      <c r="C31" s="28"/>
      <c r="D31" s="28"/>
      <c r="E31" s="28"/>
      <c r="F31" s="28"/>
      <c r="G31" s="28"/>
      <c r="H31" s="26">
        <f>+SUM(H26:H30)</f>
        <v>5</v>
      </c>
      <c r="I31" s="26">
        <f t="shared" ref="I31:N31" si="7">+SUM(I26:I30)</f>
        <v>18</v>
      </c>
      <c r="J31" s="26">
        <f t="shared" si="7"/>
        <v>23</v>
      </c>
      <c r="K31" s="26">
        <f t="shared" si="7"/>
        <v>9</v>
      </c>
      <c r="L31" s="26">
        <f>+SUM(L26:L30)</f>
        <v>154</v>
      </c>
      <c r="M31" s="26">
        <f>+SUM(M26:M30)</f>
        <v>163</v>
      </c>
      <c r="N31" s="26">
        <f t="shared" si="7"/>
        <v>30</v>
      </c>
      <c r="O31" s="26">
        <f>+SUM(O26:O30)</f>
        <v>203</v>
      </c>
      <c r="P31" s="26">
        <f>+SUM(P26:P30)</f>
        <v>233</v>
      </c>
      <c r="Q31" s="26">
        <f>+SUM(Q26:Q30)</f>
        <v>27</v>
      </c>
      <c r="R31" s="26">
        <f>+SUM(R26:R30)</f>
        <v>89</v>
      </c>
      <c r="S31" s="26">
        <f>+SUM(S26:S30)</f>
        <v>116</v>
      </c>
    </row>
    <row r="32" spans="1:21" s="5" customFormat="1" ht="16.899999999999999" customHeight="1" thickTop="1" thickBot="1" x14ac:dyDescent="0.3">
      <c r="B32" s="29" t="s">
        <v>24</v>
      </c>
      <c r="C32" s="29"/>
      <c r="D32" s="29"/>
      <c r="E32" s="29"/>
      <c r="F32" s="29"/>
      <c r="G32" s="29"/>
      <c r="H32" s="27">
        <f>+H31+H25</f>
        <v>18</v>
      </c>
      <c r="I32" s="27">
        <f>+I31+I25</f>
        <v>29</v>
      </c>
      <c r="J32" s="27">
        <f>H32+I32</f>
        <v>47</v>
      </c>
      <c r="K32" s="27">
        <f>+K31+K25</f>
        <v>46</v>
      </c>
      <c r="L32" s="27">
        <f>+L31+L25</f>
        <v>307</v>
      </c>
      <c r="M32" s="27">
        <f>+L32+K32</f>
        <v>353</v>
      </c>
      <c r="N32" s="27">
        <f>+N31+N25</f>
        <v>80</v>
      </c>
      <c r="O32" s="27">
        <f>+O31+O25</f>
        <v>396</v>
      </c>
      <c r="P32" s="27">
        <f>+O32+N32</f>
        <v>476</v>
      </c>
      <c r="Q32" s="27">
        <f>+Q31+Q25</f>
        <v>56</v>
      </c>
      <c r="R32" s="27">
        <f>+R31+R25</f>
        <v>192</v>
      </c>
      <c r="S32" s="27">
        <f>+R32+Q32</f>
        <v>248</v>
      </c>
    </row>
    <row r="33" spans="2:10" s="5" customFormat="1" ht="16.899999999999999" customHeight="1" thickTop="1" x14ac:dyDescent="0.25">
      <c r="B33" s="18"/>
      <c r="C33" s="18"/>
      <c r="D33" s="18"/>
      <c r="E33" s="18"/>
      <c r="F33" s="18"/>
      <c r="G33" s="18"/>
      <c r="H33" s="18"/>
      <c r="I33" s="18"/>
      <c r="J33" s="18"/>
    </row>
    <row r="34" spans="2:10" s="5" customFormat="1" ht="16.899999999999999" customHeight="1" x14ac:dyDescent="0.25"/>
    <row r="35" spans="2:10" s="5" customFormat="1" ht="16.899999999999999" customHeight="1" thickBot="1" x14ac:dyDescent="0.3">
      <c r="B35" s="43" t="s">
        <v>25</v>
      </c>
      <c r="C35" s="43"/>
      <c r="D35" s="43"/>
      <c r="E35" s="43"/>
      <c r="F35" s="43"/>
      <c r="G35" s="44"/>
      <c r="H35" s="19" t="s">
        <v>26</v>
      </c>
    </row>
    <row r="36" spans="2:10" s="5" customFormat="1" ht="174" customHeight="1" thickBot="1" x14ac:dyDescent="0.3">
      <c r="B36" s="45" t="s">
        <v>36</v>
      </c>
      <c r="C36" s="46"/>
      <c r="D36" s="46"/>
      <c r="E36" s="46"/>
      <c r="F36" s="46"/>
      <c r="G36" s="47"/>
      <c r="H36" s="20" t="s">
        <v>27</v>
      </c>
    </row>
    <row r="37" spans="2:10" s="5" customFormat="1" ht="16.899999999999999" customHeight="1" x14ac:dyDescent="0.25"/>
    <row r="38" spans="2:10" s="5" customFormat="1" ht="16.899999999999999" customHeight="1" x14ac:dyDescent="0.25"/>
    <row r="39" spans="2:10" s="5" customFormat="1" ht="16.899999999999999" customHeight="1" x14ac:dyDescent="0.25"/>
    <row r="40" spans="2:10" s="5" customFormat="1" ht="16.899999999999999" customHeight="1" x14ac:dyDescent="0.25"/>
    <row r="41" spans="2:10" s="5" customFormat="1" ht="16.899999999999999" customHeight="1" x14ac:dyDescent="0.25"/>
    <row r="42" spans="2:10" s="5" customFormat="1" ht="16.899999999999999" customHeight="1" x14ac:dyDescent="0.25"/>
    <row r="43" spans="2:10" s="5" customFormat="1" ht="16.899999999999999" customHeight="1" x14ac:dyDescent="0.25"/>
    <row r="44" spans="2:10" s="5" customFormat="1" ht="16.899999999999999" customHeight="1" x14ac:dyDescent="0.25"/>
    <row r="45" spans="2:10" s="5" customFormat="1" ht="16.899999999999999" customHeight="1" x14ac:dyDescent="0.25"/>
    <row r="46" spans="2:10" s="5" customFormat="1" ht="16.899999999999999" customHeight="1" x14ac:dyDescent="0.25"/>
    <row r="47" spans="2:10" s="5" customFormat="1" ht="16.899999999999999" customHeight="1" x14ac:dyDescent="0.25"/>
    <row r="48" spans="2:10" s="5" customFormat="1" ht="16.899999999999999" customHeight="1" x14ac:dyDescent="0.25"/>
    <row r="49" s="5" customFormat="1" ht="16.899999999999999" customHeight="1" x14ac:dyDescent="0.25"/>
    <row r="50" s="5" customFormat="1" ht="16.899999999999999" customHeight="1" x14ac:dyDescent="0.25"/>
    <row r="51" s="5" customFormat="1" ht="16.899999999999999" customHeight="1" x14ac:dyDescent="0.25"/>
    <row r="52" s="5" customFormat="1" ht="16.899999999999999" customHeight="1" x14ac:dyDescent="0.25"/>
    <row r="53" s="5" customFormat="1" ht="16.899999999999999" customHeight="1" x14ac:dyDescent="0.25"/>
    <row r="54" s="5" customFormat="1" ht="16.899999999999999" customHeight="1" x14ac:dyDescent="0.25"/>
    <row r="55" s="5" customFormat="1" ht="16.899999999999999" customHeight="1" x14ac:dyDescent="0.25"/>
    <row r="56" s="5" customFormat="1" ht="16.899999999999999" customHeight="1" x14ac:dyDescent="0.25"/>
    <row r="57" s="5" customFormat="1" ht="16.899999999999999" customHeight="1" x14ac:dyDescent="0.25"/>
    <row r="58" s="5" customFormat="1" ht="16.899999999999999" customHeight="1" x14ac:dyDescent="0.25"/>
    <row r="59" s="5" customFormat="1" ht="16.899999999999999" customHeight="1" x14ac:dyDescent="0.25"/>
    <row r="60" s="5" customFormat="1" ht="16.899999999999999" customHeight="1" x14ac:dyDescent="0.25"/>
    <row r="61" s="5" customFormat="1" ht="16.899999999999999" customHeight="1" x14ac:dyDescent="0.25"/>
    <row r="62" s="5" customFormat="1" ht="16.899999999999999" customHeight="1" x14ac:dyDescent="0.25"/>
    <row r="63" s="5" customFormat="1" ht="16.899999999999999" customHeight="1" x14ac:dyDescent="0.25"/>
    <row r="64" s="5" customFormat="1" ht="16.899999999999999" customHeight="1" x14ac:dyDescent="0.25"/>
    <row r="65" s="5" customFormat="1" ht="16.899999999999999" customHeight="1" x14ac:dyDescent="0.25"/>
    <row r="66" s="5" customFormat="1" ht="16.899999999999999" customHeight="1" x14ac:dyDescent="0.25"/>
    <row r="67" s="5" customFormat="1" ht="16.899999999999999" customHeight="1" x14ac:dyDescent="0.25"/>
    <row r="68" s="5" customFormat="1" ht="16.899999999999999" customHeight="1" x14ac:dyDescent="0.25"/>
    <row r="69" s="5" customFormat="1" ht="16.899999999999999" customHeight="1" x14ac:dyDescent="0.25"/>
    <row r="70" s="5" customFormat="1" ht="16.899999999999999" customHeight="1" x14ac:dyDescent="0.25"/>
    <row r="71" s="5" customFormat="1" ht="16.899999999999999" customHeight="1" x14ac:dyDescent="0.25"/>
    <row r="72" s="5" customFormat="1" ht="16.899999999999999" customHeight="1" x14ac:dyDescent="0.25"/>
    <row r="73" s="5" customFormat="1" ht="16.899999999999999" customHeight="1" x14ac:dyDescent="0.25"/>
    <row r="74" s="5" customFormat="1" ht="16.899999999999999" customHeight="1" x14ac:dyDescent="0.25"/>
    <row r="75" s="5" customFormat="1" ht="16.899999999999999" customHeight="1" x14ac:dyDescent="0.25"/>
    <row r="76" s="5" customFormat="1" ht="16.899999999999999" customHeight="1" x14ac:dyDescent="0.25"/>
    <row r="77" s="5" customFormat="1" ht="16.899999999999999" customHeight="1" x14ac:dyDescent="0.25"/>
    <row r="78" s="5" customFormat="1" ht="16.899999999999999" customHeight="1" x14ac:dyDescent="0.25"/>
    <row r="79" s="5" customFormat="1" ht="16.899999999999999" customHeight="1" x14ac:dyDescent="0.25"/>
    <row r="80" s="5" customFormat="1" ht="16.899999999999999" customHeight="1" x14ac:dyDescent="0.25"/>
    <row r="81" s="5" customFormat="1" ht="16.899999999999999" customHeight="1" x14ac:dyDescent="0.25"/>
    <row r="82" s="5" customFormat="1" ht="16.899999999999999" customHeight="1" x14ac:dyDescent="0.25"/>
    <row r="83" s="5" customFormat="1" ht="16.899999999999999" customHeight="1" x14ac:dyDescent="0.25"/>
    <row r="84" s="5" customFormat="1" ht="16.899999999999999" customHeight="1" x14ac:dyDescent="0.25"/>
    <row r="85" s="5" customFormat="1" ht="16.899999999999999" customHeight="1" x14ac:dyDescent="0.25"/>
    <row r="86" s="5" customFormat="1" ht="16.899999999999999" customHeight="1" x14ac:dyDescent="0.25"/>
    <row r="87" s="5" customFormat="1" ht="16.899999999999999" customHeight="1" x14ac:dyDescent="0.25"/>
    <row r="88" s="5" customFormat="1" ht="16.899999999999999" customHeight="1" x14ac:dyDescent="0.25"/>
    <row r="89" s="5" customFormat="1" ht="16.899999999999999" customHeight="1" x14ac:dyDescent="0.25"/>
    <row r="90" s="5" customFormat="1" ht="16.899999999999999" customHeight="1" x14ac:dyDescent="0.25"/>
    <row r="91" s="5" customFormat="1" ht="16.899999999999999" customHeight="1" x14ac:dyDescent="0.25"/>
    <row r="92" s="5" customFormat="1" ht="16.899999999999999" customHeight="1" x14ac:dyDescent="0.25"/>
    <row r="93" s="5" customFormat="1" ht="16.899999999999999" customHeight="1" x14ac:dyDescent="0.25"/>
    <row r="94" s="5" customFormat="1" ht="16.899999999999999" customHeight="1" x14ac:dyDescent="0.25"/>
    <row r="95" s="5" customFormat="1" ht="16.899999999999999" customHeight="1" x14ac:dyDescent="0.25"/>
    <row r="96" s="5" customFormat="1" ht="16.899999999999999" customHeight="1" x14ac:dyDescent="0.25"/>
    <row r="97" s="5" customFormat="1" ht="16.899999999999999" customHeight="1" x14ac:dyDescent="0.25"/>
    <row r="98" s="5" customFormat="1" ht="16.899999999999999" customHeight="1" x14ac:dyDescent="0.25"/>
    <row r="99" s="5" customFormat="1" ht="16.899999999999999" customHeight="1" x14ac:dyDescent="0.25"/>
    <row r="100" s="5" customFormat="1" ht="16.899999999999999" customHeight="1" x14ac:dyDescent="0.25"/>
    <row r="101" s="5" customFormat="1" ht="16.899999999999999" customHeight="1" x14ac:dyDescent="0.25"/>
    <row r="102" s="5" customFormat="1" ht="16.899999999999999" customHeight="1" x14ac:dyDescent="0.25"/>
    <row r="103" s="5" customFormat="1" ht="16.899999999999999" customHeight="1" x14ac:dyDescent="0.25"/>
    <row r="104" s="5" customFormat="1" ht="16.899999999999999" customHeight="1" x14ac:dyDescent="0.25"/>
    <row r="105" s="5" customFormat="1" ht="16.899999999999999" customHeight="1" x14ac:dyDescent="0.25"/>
    <row r="106" s="5" customFormat="1" ht="16.899999999999999" customHeight="1" x14ac:dyDescent="0.25"/>
    <row r="107" s="5" customFormat="1" ht="16.899999999999999" customHeight="1" x14ac:dyDescent="0.25"/>
    <row r="108" s="5" customFormat="1" ht="16.899999999999999" customHeight="1" x14ac:dyDescent="0.25"/>
    <row r="109" s="5" customFormat="1" ht="16.899999999999999" customHeight="1" x14ac:dyDescent="0.25"/>
    <row r="110" s="5" customFormat="1" ht="16.899999999999999" customHeight="1" x14ac:dyDescent="0.25"/>
    <row r="111" s="5" customFormat="1" ht="16.899999999999999" customHeight="1" x14ac:dyDescent="0.25"/>
    <row r="112" s="5" customFormat="1" ht="16.899999999999999" customHeight="1" x14ac:dyDescent="0.25"/>
    <row r="113" s="5" customFormat="1" ht="16.899999999999999" customHeight="1" x14ac:dyDescent="0.25"/>
    <row r="114" s="5" customFormat="1" ht="16.899999999999999" customHeight="1" x14ac:dyDescent="0.25"/>
    <row r="115" s="5" customFormat="1" ht="16.899999999999999" customHeight="1" x14ac:dyDescent="0.25"/>
    <row r="116" s="5" customFormat="1" ht="16.899999999999999" customHeight="1" x14ac:dyDescent="0.25"/>
    <row r="117" s="5" customFormat="1" ht="16.899999999999999" customHeight="1" x14ac:dyDescent="0.25"/>
    <row r="118" s="5" customFormat="1" ht="16.899999999999999" customHeight="1" x14ac:dyDescent="0.25"/>
    <row r="119" s="5" customFormat="1" ht="16.899999999999999" customHeight="1" x14ac:dyDescent="0.25"/>
    <row r="120" s="5" customFormat="1" ht="16.899999999999999" customHeight="1" x14ac:dyDescent="0.25"/>
    <row r="121" s="5" customFormat="1" ht="16.899999999999999" customHeight="1" x14ac:dyDescent="0.25"/>
    <row r="122" s="5" customFormat="1" ht="16.899999999999999" customHeight="1" x14ac:dyDescent="0.25"/>
    <row r="123" s="5" customFormat="1" ht="16.899999999999999" customHeight="1" x14ac:dyDescent="0.25"/>
    <row r="124" s="5" customFormat="1" ht="16.899999999999999" customHeight="1" x14ac:dyDescent="0.25"/>
    <row r="125" s="5" customFormat="1" ht="16.899999999999999" customHeight="1" x14ac:dyDescent="0.25"/>
    <row r="126" s="5" customFormat="1" ht="16.899999999999999" customHeight="1" x14ac:dyDescent="0.25"/>
    <row r="127" s="5" customFormat="1" ht="16.899999999999999" customHeight="1" x14ac:dyDescent="0.25"/>
    <row r="128" s="5" customFormat="1" ht="16.899999999999999" customHeight="1" x14ac:dyDescent="0.25"/>
    <row r="129" s="5" customFormat="1" ht="16.899999999999999" customHeight="1" x14ac:dyDescent="0.25"/>
    <row r="130" s="5" customFormat="1" ht="16.899999999999999" customHeight="1" x14ac:dyDescent="0.25"/>
    <row r="131" s="5" customFormat="1" ht="16.899999999999999" customHeight="1" x14ac:dyDescent="0.25"/>
    <row r="132" s="5" customFormat="1" ht="16.899999999999999" customHeight="1" x14ac:dyDescent="0.25"/>
    <row r="133" s="5" customFormat="1" ht="16.899999999999999" customHeight="1" x14ac:dyDescent="0.25"/>
    <row r="134" s="5" customFormat="1" ht="16.899999999999999" customHeight="1" x14ac:dyDescent="0.25"/>
    <row r="135" s="5" customFormat="1" ht="16.899999999999999" customHeight="1" x14ac:dyDescent="0.25"/>
    <row r="136" s="5" customFormat="1" ht="16.899999999999999" customHeight="1" x14ac:dyDescent="0.25"/>
    <row r="137" s="5" customFormat="1" ht="16.899999999999999" customHeight="1" x14ac:dyDescent="0.25"/>
    <row r="138" s="5" customFormat="1" ht="16.899999999999999" customHeight="1" x14ac:dyDescent="0.25"/>
    <row r="139" s="5" customFormat="1" ht="16.899999999999999" customHeight="1" x14ac:dyDescent="0.25"/>
    <row r="140" s="5" customFormat="1" ht="16.899999999999999" customHeight="1" x14ac:dyDescent="0.25"/>
    <row r="141" s="5" customFormat="1" ht="16.899999999999999" customHeight="1" x14ac:dyDescent="0.25"/>
    <row r="142" s="5" customFormat="1" ht="16.899999999999999" customHeight="1" x14ac:dyDescent="0.25"/>
    <row r="143" s="5" customFormat="1" ht="16.899999999999999" customHeight="1" x14ac:dyDescent="0.25"/>
    <row r="144" s="5" customFormat="1" ht="16.899999999999999" customHeight="1" x14ac:dyDescent="0.25"/>
    <row r="145" s="5" customFormat="1" ht="16.899999999999999" customHeight="1" x14ac:dyDescent="0.25"/>
    <row r="146" s="5" customFormat="1" ht="16.899999999999999" customHeight="1" x14ac:dyDescent="0.25"/>
    <row r="147" s="5" customFormat="1" ht="16.899999999999999" customHeight="1" x14ac:dyDescent="0.25"/>
    <row r="148" s="5" customFormat="1" ht="16.899999999999999" customHeight="1" x14ac:dyDescent="0.25"/>
    <row r="149" s="5" customFormat="1" ht="16.899999999999999" customHeight="1" x14ac:dyDescent="0.25"/>
    <row r="150" s="5" customFormat="1" ht="16.899999999999999" customHeight="1" x14ac:dyDescent="0.25"/>
    <row r="151" s="5" customFormat="1" ht="16.899999999999999" customHeight="1" x14ac:dyDescent="0.25"/>
    <row r="152" s="5" customFormat="1" ht="16.899999999999999" customHeight="1" x14ac:dyDescent="0.25"/>
    <row r="153" s="5" customFormat="1" ht="16.899999999999999" customHeight="1" x14ac:dyDescent="0.25"/>
    <row r="154" s="5" customFormat="1" ht="16.899999999999999" customHeight="1" x14ac:dyDescent="0.25"/>
    <row r="155" s="5" customFormat="1" ht="16.899999999999999" customHeight="1" x14ac:dyDescent="0.25"/>
    <row r="156" s="5" customFormat="1" ht="16.899999999999999" customHeight="1" x14ac:dyDescent="0.25"/>
    <row r="157" s="5" customFormat="1" ht="16.899999999999999" customHeight="1" x14ac:dyDescent="0.25"/>
    <row r="158" s="5" customFormat="1" ht="16.899999999999999" customHeight="1" x14ac:dyDescent="0.25"/>
    <row r="159" s="5" customFormat="1" ht="16.899999999999999" customHeight="1" x14ac:dyDescent="0.25"/>
    <row r="160" s="5" customFormat="1" ht="16.899999999999999" customHeight="1" x14ac:dyDescent="0.25"/>
    <row r="161" s="5" customFormat="1" ht="16.899999999999999" customHeight="1" x14ac:dyDescent="0.25"/>
    <row r="162" s="5" customFormat="1" ht="16.899999999999999" customHeight="1" x14ac:dyDescent="0.25"/>
    <row r="163" s="5" customFormat="1" ht="16.899999999999999" customHeight="1" x14ac:dyDescent="0.25"/>
    <row r="164" s="5" customFormat="1" ht="16.899999999999999" customHeight="1" x14ac:dyDescent="0.25"/>
    <row r="165" s="5" customFormat="1" ht="16.899999999999999" customHeight="1" x14ac:dyDescent="0.25"/>
    <row r="166" s="5" customFormat="1" ht="16.899999999999999" customHeight="1" x14ac:dyDescent="0.25"/>
    <row r="167" s="5" customFormat="1" ht="16.899999999999999" customHeight="1" x14ac:dyDescent="0.25"/>
    <row r="168" s="5" customFormat="1" ht="16.899999999999999" customHeight="1" x14ac:dyDescent="0.25"/>
    <row r="169" s="5" customFormat="1" ht="16.899999999999999" customHeight="1" x14ac:dyDescent="0.25"/>
    <row r="170" s="5" customFormat="1" ht="16.899999999999999" customHeight="1" x14ac:dyDescent="0.25"/>
    <row r="171" s="5" customFormat="1" ht="16.899999999999999" customHeight="1" x14ac:dyDescent="0.25"/>
    <row r="172" s="5" customFormat="1" ht="16.899999999999999" customHeight="1" x14ac:dyDescent="0.25"/>
    <row r="173" s="5" customFormat="1" ht="16.899999999999999" customHeight="1" x14ac:dyDescent="0.25"/>
    <row r="174" s="5" customFormat="1" ht="16.899999999999999" customHeight="1" x14ac:dyDescent="0.25"/>
    <row r="175" s="5" customFormat="1" ht="16.899999999999999" customHeight="1" x14ac:dyDescent="0.25"/>
    <row r="176" s="5" customFormat="1" ht="16.899999999999999" customHeight="1" x14ac:dyDescent="0.25"/>
    <row r="177" s="5" customFormat="1" ht="16.899999999999999" customHeight="1" x14ac:dyDescent="0.25"/>
    <row r="178" s="5" customFormat="1" ht="16.899999999999999" customHeight="1" x14ac:dyDescent="0.25"/>
    <row r="179" s="5" customFormat="1" ht="16.899999999999999" customHeight="1" x14ac:dyDescent="0.25"/>
    <row r="180" s="5" customFormat="1" ht="16.899999999999999" customHeight="1" x14ac:dyDescent="0.25"/>
    <row r="181" s="5" customFormat="1" ht="16.899999999999999" customHeight="1" x14ac:dyDescent="0.25"/>
    <row r="182" s="5" customFormat="1" ht="16.899999999999999" customHeight="1" x14ac:dyDescent="0.25"/>
    <row r="183" s="5" customFormat="1" ht="16.899999999999999" customHeight="1" x14ac:dyDescent="0.25"/>
    <row r="184" s="5" customFormat="1" ht="16.899999999999999" customHeight="1" x14ac:dyDescent="0.25"/>
    <row r="185" s="5" customFormat="1" ht="16.899999999999999" customHeight="1" x14ac:dyDescent="0.25"/>
    <row r="186" s="5" customFormat="1" ht="16.899999999999999" customHeight="1" x14ac:dyDescent="0.25"/>
    <row r="187" s="5" customFormat="1" ht="16.899999999999999" customHeight="1" x14ac:dyDescent="0.25"/>
    <row r="188" s="5" customFormat="1" ht="16.899999999999999" customHeight="1" x14ac:dyDescent="0.25"/>
    <row r="189" s="5" customFormat="1" ht="16.899999999999999" customHeight="1" x14ac:dyDescent="0.25"/>
    <row r="190" s="5" customFormat="1" ht="16.899999999999999" customHeight="1" x14ac:dyDescent="0.25"/>
    <row r="191" s="5" customFormat="1" ht="16.899999999999999" customHeight="1" x14ac:dyDescent="0.25"/>
    <row r="192" s="5" customFormat="1" ht="16.899999999999999" customHeight="1" x14ac:dyDescent="0.25"/>
    <row r="193" s="5" customFormat="1" ht="16.899999999999999" customHeight="1" x14ac:dyDescent="0.25"/>
    <row r="194" s="5" customFormat="1" ht="16.899999999999999" customHeight="1" x14ac:dyDescent="0.25"/>
    <row r="195" s="5" customFormat="1" ht="16.899999999999999" customHeight="1" x14ac:dyDescent="0.25"/>
    <row r="196" s="5" customFormat="1" ht="16.899999999999999" customHeight="1" x14ac:dyDescent="0.25"/>
    <row r="197" s="5" customFormat="1" ht="16.899999999999999" customHeight="1" x14ac:dyDescent="0.25"/>
    <row r="198" s="5" customFormat="1" ht="16.899999999999999" customHeight="1" x14ac:dyDescent="0.25"/>
    <row r="199" s="5" customFormat="1" ht="16.899999999999999" customHeight="1" x14ac:dyDescent="0.25"/>
    <row r="200" s="5" customFormat="1" ht="16.899999999999999" customHeight="1" x14ac:dyDescent="0.25"/>
    <row r="201" s="5" customFormat="1" ht="16.899999999999999" customHeight="1" x14ac:dyDescent="0.25"/>
    <row r="202" s="5" customFormat="1" ht="16.899999999999999" customHeight="1" x14ac:dyDescent="0.25"/>
    <row r="203" s="5" customFormat="1" ht="16.899999999999999" customHeight="1" x14ac:dyDescent="0.25"/>
    <row r="204" s="5" customFormat="1" ht="16.899999999999999" customHeight="1" x14ac:dyDescent="0.25"/>
    <row r="205" s="5" customFormat="1" ht="16.899999999999999" customHeight="1" x14ac:dyDescent="0.25"/>
    <row r="206" s="5" customFormat="1" ht="16.899999999999999" customHeight="1" x14ac:dyDescent="0.25"/>
    <row r="207" s="5" customFormat="1" ht="16.899999999999999" customHeight="1" x14ac:dyDescent="0.25"/>
    <row r="208" s="5" customFormat="1" ht="16.899999999999999" customHeight="1" x14ac:dyDescent="0.25"/>
    <row r="209" s="5" customFormat="1" ht="16.899999999999999" customHeight="1" x14ac:dyDescent="0.25"/>
    <row r="210" s="5" customFormat="1" ht="16.899999999999999" customHeight="1" x14ac:dyDescent="0.25"/>
    <row r="211" s="5" customFormat="1" ht="16.899999999999999" customHeight="1" x14ac:dyDescent="0.25"/>
    <row r="212" s="5" customFormat="1" ht="16.899999999999999" customHeight="1" x14ac:dyDescent="0.25"/>
    <row r="213" s="5" customFormat="1" ht="16.899999999999999" customHeight="1" x14ac:dyDescent="0.25"/>
    <row r="214" s="5" customFormat="1" ht="16.899999999999999" customHeight="1" x14ac:dyDescent="0.25"/>
    <row r="215" s="5" customFormat="1" ht="16.899999999999999" customHeight="1" x14ac:dyDescent="0.25"/>
    <row r="216" s="5" customFormat="1" ht="16.899999999999999" customHeight="1" x14ac:dyDescent="0.25"/>
    <row r="217" s="5" customFormat="1" ht="16.899999999999999" customHeight="1" x14ac:dyDescent="0.25"/>
    <row r="218" s="5" customFormat="1" ht="16.899999999999999" customHeight="1" x14ac:dyDescent="0.25"/>
    <row r="219" s="5" customFormat="1" ht="16.899999999999999" customHeight="1" x14ac:dyDescent="0.25"/>
    <row r="220" s="5" customFormat="1" ht="16.899999999999999" customHeight="1" x14ac:dyDescent="0.25"/>
    <row r="221" s="5" customFormat="1" ht="16.899999999999999" customHeight="1" x14ac:dyDescent="0.25"/>
    <row r="222" s="5" customFormat="1" ht="16.899999999999999" customHeight="1" x14ac:dyDescent="0.25"/>
    <row r="223" s="5" customFormat="1" ht="16.899999999999999" customHeight="1" x14ac:dyDescent="0.25"/>
    <row r="224" s="5" customFormat="1" ht="16.899999999999999" customHeight="1" x14ac:dyDescent="0.25"/>
    <row r="225" s="5" customFormat="1" ht="16.899999999999999" customHeight="1" x14ac:dyDescent="0.25"/>
    <row r="226" s="5" customFormat="1" ht="16.899999999999999" customHeight="1" x14ac:dyDescent="0.25"/>
    <row r="227" s="5" customFormat="1" ht="16.899999999999999" customHeight="1" x14ac:dyDescent="0.25"/>
    <row r="228" s="5" customFormat="1" ht="16.899999999999999" customHeight="1" x14ac:dyDescent="0.25"/>
    <row r="229" s="5" customFormat="1" ht="16.899999999999999" customHeight="1" x14ac:dyDescent="0.25"/>
    <row r="230" s="5" customFormat="1" ht="16.899999999999999" customHeight="1" x14ac:dyDescent="0.25"/>
    <row r="231" s="5" customFormat="1" ht="16.899999999999999" customHeight="1" x14ac:dyDescent="0.25"/>
    <row r="232" s="5" customFormat="1" ht="16.899999999999999" customHeight="1" x14ac:dyDescent="0.25"/>
    <row r="233" s="5" customFormat="1" ht="16.899999999999999" customHeight="1" x14ac:dyDescent="0.25"/>
    <row r="234" s="5" customFormat="1" ht="16.899999999999999" customHeight="1" x14ac:dyDescent="0.25"/>
    <row r="235" s="5" customFormat="1" ht="16.899999999999999" customHeight="1" x14ac:dyDescent="0.25"/>
    <row r="236" s="5" customFormat="1" ht="16.899999999999999" customHeight="1" x14ac:dyDescent="0.25"/>
    <row r="237" s="5" customFormat="1" ht="16.899999999999999" customHeight="1" x14ac:dyDescent="0.25"/>
    <row r="238" s="5" customFormat="1" ht="16.899999999999999" customHeight="1" x14ac:dyDescent="0.25"/>
    <row r="239" s="5" customFormat="1" ht="16.899999999999999" customHeight="1" x14ac:dyDescent="0.25"/>
    <row r="240" s="5" customFormat="1" ht="16.899999999999999" customHeight="1" x14ac:dyDescent="0.25"/>
    <row r="241" s="5" customFormat="1" ht="16.899999999999999" customHeight="1" x14ac:dyDescent="0.25"/>
    <row r="242" s="5" customFormat="1" ht="16.899999999999999" customHeight="1" x14ac:dyDescent="0.25"/>
    <row r="243" s="5" customFormat="1" ht="16.899999999999999" customHeight="1" x14ac:dyDescent="0.25"/>
    <row r="244" s="5" customFormat="1" ht="16.899999999999999" customHeight="1" x14ac:dyDescent="0.25"/>
    <row r="245" s="5" customFormat="1" ht="16.899999999999999" customHeight="1" x14ac:dyDescent="0.25"/>
    <row r="246" s="5" customFormat="1" ht="16.899999999999999" customHeight="1" x14ac:dyDescent="0.25"/>
    <row r="247" s="5" customFormat="1" ht="16.899999999999999" customHeight="1" x14ac:dyDescent="0.25"/>
    <row r="248" s="5" customFormat="1" ht="16.899999999999999" customHeight="1" x14ac:dyDescent="0.25"/>
    <row r="249" s="5" customFormat="1" ht="16.899999999999999" customHeight="1" x14ac:dyDescent="0.25"/>
    <row r="250" s="5" customFormat="1" ht="16.899999999999999" customHeight="1" x14ac:dyDescent="0.25"/>
    <row r="251" s="5" customFormat="1" ht="16.899999999999999" customHeight="1" x14ac:dyDescent="0.25"/>
    <row r="252" s="5" customFormat="1" ht="16.899999999999999" customHeight="1" x14ac:dyDescent="0.25"/>
    <row r="253" s="5" customFormat="1" ht="16.899999999999999" customHeight="1" x14ac:dyDescent="0.25"/>
    <row r="254" s="5" customFormat="1" ht="16.899999999999999" customHeight="1" x14ac:dyDescent="0.25"/>
    <row r="255" s="5" customFormat="1" ht="16.899999999999999" customHeight="1" x14ac:dyDescent="0.25"/>
    <row r="256" s="5" customFormat="1" ht="16.899999999999999" customHeight="1" x14ac:dyDescent="0.25"/>
    <row r="257" s="5" customFormat="1" ht="16.899999999999999" customHeight="1" x14ac:dyDescent="0.25"/>
    <row r="258" s="5" customFormat="1" ht="16.899999999999999" customHeight="1" x14ac:dyDescent="0.25"/>
    <row r="259" s="5" customFormat="1" ht="16.899999999999999" customHeight="1" x14ac:dyDescent="0.25"/>
    <row r="260" s="5" customFormat="1" ht="16.899999999999999" customHeight="1" x14ac:dyDescent="0.25"/>
    <row r="261" s="5" customFormat="1" ht="16.899999999999999" customHeight="1" x14ac:dyDescent="0.25"/>
    <row r="262" s="5" customFormat="1" ht="16.899999999999999" customHeight="1" x14ac:dyDescent="0.25"/>
    <row r="263" s="5" customFormat="1" ht="16.899999999999999" customHeight="1" x14ac:dyDescent="0.25"/>
    <row r="264" s="5" customFormat="1" ht="16.899999999999999" customHeight="1" x14ac:dyDescent="0.25"/>
    <row r="265" s="5" customFormat="1" ht="16.899999999999999" customHeight="1" x14ac:dyDescent="0.25"/>
    <row r="266" s="5" customFormat="1" ht="16.899999999999999" customHeight="1" x14ac:dyDescent="0.25"/>
    <row r="267" s="5" customFormat="1" ht="16.899999999999999" customHeight="1" x14ac:dyDescent="0.25"/>
    <row r="268" s="5" customFormat="1" ht="16.899999999999999" customHeight="1" x14ac:dyDescent="0.25"/>
    <row r="269" s="5" customFormat="1" ht="16.899999999999999" customHeight="1" x14ac:dyDescent="0.25"/>
    <row r="270" s="5" customFormat="1" ht="16.899999999999999" customHeight="1" x14ac:dyDescent="0.25"/>
    <row r="271" s="5" customFormat="1" ht="16.899999999999999" customHeight="1" x14ac:dyDescent="0.25"/>
    <row r="272" s="5" customFormat="1" ht="16.899999999999999" customHeight="1" x14ac:dyDescent="0.25"/>
    <row r="273" s="5" customFormat="1" ht="16.899999999999999" customHeight="1" x14ac:dyDescent="0.25"/>
    <row r="274" s="5" customFormat="1" ht="16.899999999999999" customHeight="1" x14ac:dyDescent="0.25"/>
    <row r="275" s="5" customFormat="1" ht="16.899999999999999" customHeight="1" x14ac:dyDescent="0.25"/>
    <row r="276" s="5" customFormat="1" ht="16.899999999999999" customHeight="1" x14ac:dyDescent="0.25"/>
    <row r="277" s="5" customFormat="1" ht="16.899999999999999" customHeight="1" x14ac:dyDescent="0.25"/>
    <row r="278" s="5" customFormat="1" ht="16.899999999999999" customHeight="1" x14ac:dyDescent="0.25"/>
    <row r="279" s="5" customFormat="1" ht="16.899999999999999" customHeight="1" x14ac:dyDescent="0.25"/>
    <row r="280" s="5" customFormat="1" ht="16.899999999999999" customHeight="1" x14ac:dyDescent="0.25"/>
    <row r="281" s="5" customFormat="1" ht="16.899999999999999" customHeight="1" x14ac:dyDescent="0.25"/>
    <row r="282" s="5" customFormat="1" ht="16.899999999999999" customHeight="1" x14ac:dyDescent="0.25"/>
    <row r="283" s="5" customFormat="1" ht="16.899999999999999" customHeight="1" x14ac:dyDescent="0.25"/>
    <row r="284" s="5" customFormat="1" ht="16.899999999999999" customHeight="1" x14ac:dyDescent="0.25"/>
    <row r="285" s="5" customFormat="1" ht="16.899999999999999" customHeight="1" x14ac:dyDescent="0.25"/>
    <row r="286" s="5" customFormat="1" ht="16.899999999999999" customHeight="1" x14ac:dyDescent="0.25"/>
    <row r="287" s="5" customFormat="1" ht="16.899999999999999" customHeight="1" x14ac:dyDescent="0.25"/>
    <row r="288" s="5" customFormat="1" ht="16.899999999999999" customHeight="1" x14ac:dyDescent="0.25"/>
    <row r="289" s="5" customFormat="1" ht="16.899999999999999" customHeight="1" x14ac:dyDescent="0.25"/>
    <row r="290" s="5" customFormat="1" ht="16.899999999999999" customHeight="1" x14ac:dyDescent="0.25"/>
    <row r="291" s="5" customFormat="1" ht="16.899999999999999" customHeight="1" x14ac:dyDescent="0.25"/>
    <row r="292" s="5" customFormat="1" ht="16.899999999999999" customHeight="1" x14ac:dyDescent="0.25"/>
    <row r="293" s="5" customFormat="1" ht="16.899999999999999" customHeight="1" x14ac:dyDescent="0.25"/>
    <row r="294" s="5" customFormat="1" ht="16.899999999999999" customHeight="1" x14ac:dyDescent="0.25"/>
    <row r="295" s="5" customFormat="1" ht="16.899999999999999" customHeight="1" x14ac:dyDescent="0.25"/>
    <row r="296" s="5" customFormat="1" ht="16.899999999999999" customHeight="1" x14ac:dyDescent="0.25"/>
    <row r="297" s="5" customFormat="1" ht="16.899999999999999" customHeight="1" x14ac:dyDescent="0.25"/>
    <row r="298" s="5" customFormat="1" ht="16.899999999999999" customHeight="1" x14ac:dyDescent="0.25"/>
    <row r="299" s="5" customFormat="1" ht="16.899999999999999" customHeight="1" x14ac:dyDescent="0.25"/>
    <row r="300" s="5" customFormat="1" ht="16.899999999999999" customHeight="1" x14ac:dyDescent="0.25"/>
    <row r="301" s="5" customFormat="1" ht="16.899999999999999" customHeight="1" x14ac:dyDescent="0.25"/>
    <row r="302" s="5" customFormat="1" ht="16.899999999999999" customHeight="1" x14ac:dyDescent="0.25"/>
    <row r="303" s="5" customFormat="1" ht="16.899999999999999" customHeight="1" x14ac:dyDescent="0.25"/>
    <row r="304" s="5" customFormat="1" ht="16.899999999999999" customHeight="1" x14ac:dyDescent="0.25"/>
    <row r="305" s="5" customFormat="1" ht="16.899999999999999" customHeight="1" x14ac:dyDescent="0.25"/>
    <row r="306" s="5" customFormat="1" ht="16.899999999999999" customHeight="1" x14ac:dyDescent="0.25"/>
    <row r="307" s="5" customFormat="1" ht="16.899999999999999" customHeight="1" x14ac:dyDescent="0.25"/>
    <row r="308" s="5" customFormat="1" ht="16.899999999999999" customHeight="1" x14ac:dyDescent="0.25"/>
    <row r="309" s="5" customFormat="1" ht="16.899999999999999" customHeight="1" x14ac:dyDescent="0.25"/>
    <row r="310" s="5" customFormat="1" ht="16.899999999999999" customHeight="1" x14ac:dyDescent="0.25"/>
    <row r="311" s="5" customFormat="1" ht="16.899999999999999" customHeight="1" x14ac:dyDescent="0.25"/>
    <row r="312" s="5" customFormat="1" ht="16.899999999999999" customHeight="1" x14ac:dyDescent="0.25"/>
    <row r="313" s="5" customFormat="1" ht="16.899999999999999" customHeight="1" x14ac:dyDescent="0.25"/>
    <row r="314" s="5" customFormat="1" ht="16.899999999999999" customHeight="1" x14ac:dyDescent="0.25"/>
    <row r="315" s="5" customFormat="1" ht="16.899999999999999" customHeight="1" x14ac:dyDescent="0.25"/>
    <row r="316" s="5" customFormat="1" ht="16.899999999999999" customHeight="1" x14ac:dyDescent="0.25"/>
    <row r="317" s="5" customFormat="1" ht="16.899999999999999" customHeight="1" x14ac:dyDescent="0.25"/>
    <row r="318" s="5" customFormat="1" ht="16.899999999999999" customHeight="1" x14ac:dyDescent="0.25"/>
    <row r="319" s="5" customFormat="1" ht="16.899999999999999" customHeight="1" x14ac:dyDescent="0.25"/>
    <row r="320" s="5" customFormat="1" ht="16.899999999999999" customHeight="1" x14ac:dyDescent="0.25"/>
    <row r="321" s="5" customFormat="1" ht="16.899999999999999" customHeight="1" x14ac:dyDescent="0.25"/>
    <row r="322" s="5" customFormat="1" ht="16.899999999999999" customHeight="1" x14ac:dyDescent="0.25"/>
    <row r="323" s="5" customFormat="1" ht="16.899999999999999" customHeight="1" x14ac:dyDescent="0.25"/>
    <row r="324" s="5" customFormat="1" ht="16.899999999999999" customHeight="1" x14ac:dyDescent="0.25"/>
    <row r="325" s="5" customFormat="1" ht="16.899999999999999" customHeight="1" x14ac:dyDescent="0.25"/>
    <row r="326" s="5" customFormat="1" ht="16.899999999999999" customHeight="1" x14ac:dyDescent="0.25"/>
    <row r="327" s="5" customFormat="1" ht="16.899999999999999" customHeight="1" x14ac:dyDescent="0.25"/>
    <row r="328" s="5" customFormat="1" ht="16.899999999999999" customHeight="1" x14ac:dyDescent="0.25"/>
    <row r="329" s="5" customFormat="1" ht="16.899999999999999" customHeight="1" x14ac:dyDescent="0.25"/>
    <row r="330" s="5" customFormat="1" ht="16.899999999999999" customHeight="1" x14ac:dyDescent="0.25"/>
    <row r="331" s="5" customFormat="1" ht="16.899999999999999" customHeight="1" x14ac:dyDescent="0.25"/>
    <row r="332" s="5" customFormat="1" ht="16.899999999999999" customHeight="1" x14ac:dyDescent="0.25"/>
    <row r="333" s="5" customFormat="1" ht="16.899999999999999" customHeight="1" x14ac:dyDescent="0.25"/>
    <row r="334" s="5" customFormat="1" ht="16.899999999999999" customHeight="1" x14ac:dyDescent="0.25"/>
    <row r="335" s="5" customFormat="1" ht="16.899999999999999" customHeight="1" x14ac:dyDescent="0.25"/>
    <row r="336" s="5" customFormat="1" ht="16.899999999999999" customHeight="1" x14ac:dyDescent="0.25"/>
    <row r="337" s="5" customFormat="1" ht="16.899999999999999" customHeight="1" x14ac:dyDescent="0.25"/>
    <row r="338" s="5" customFormat="1" ht="16.899999999999999" customHeight="1" x14ac:dyDescent="0.25"/>
    <row r="339" s="5" customFormat="1" ht="16.899999999999999" customHeight="1" x14ac:dyDescent="0.25"/>
    <row r="340" s="5" customFormat="1" ht="16.899999999999999" customHeight="1" x14ac:dyDescent="0.25"/>
    <row r="341" s="5" customFormat="1" ht="16.899999999999999" customHeight="1" x14ac:dyDescent="0.25"/>
    <row r="342" s="5" customFormat="1" ht="16.899999999999999" customHeight="1" x14ac:dyDescent="0.25"/>
    <row r="343" s="5" customFormat="1" ht="16.899999999999999" customHeight="1" x14ac:dyDescent="0.25"/>
    <row r="344" s="5" customFormat="1" ht="16.899999999999999" customHeight="1" x14ac:dyDescent="0.25"/>
    <row r="345" s="5" customFormat="1" ht="16.899999999999999" customHeight="1" x14ac:dyDescent="0.25"/>
    <row r="346" s="5" customFormat="1" ht="16.899999999999999" customHeight="1" x14ac:dyDescent="0.25"/>
    <row r="347" s="5" customFormat="1" ht="16.899999999999999" customHeight="1" x14ac:dyDescent="0.25"/>
    <row r="348" s="5" customFormat="1" ht="16.899999999999999" customHeight="1" x14ac:dyDescent="0.25"/>
    <row r="349" s="5" customFormat="1" ht="16.899999999999999" customHeight="1" x14ac:dyDescent="0.25"/>
    <row r="350" s="5" customFormat="1" ht="16.899999999999999" customHeight="1" x14ac:dyDescent="0.25"/>
    <row r="351" s="5" customFormat="1" ht="16.899999999999999" customHeight="1" x14ac:dyDescent="0.25"/>
    <row r="352" s="5" customFormat="1" ht="16.899999999999999" customHeight="1" x14ac:dyDescent="0.25"/>
    <row r="353" s="5" customFormat="1" ht="16.899999999999999" customHeight="1" x14ac:dyDescent="0.25"/>
    <row r="354" s="5" customFormat="1" ht="16.899999999999999" customHeight="1" x14ac:dyDescent="0.25"/>
    <row r="355" s="5" customFormat="1" ht="16.899999999999999" customHeight="1" x14ac:dyDescent="0.25"/>
    <row r="356" s="5" customFormat="1" ht="16.899999999999999" customHeight="1" x14ac:dyDescent="0.25"/>
    <row r="357" s="5" customFormat="1" ht="16.899999999999999" customHeight="1" x14ac:dyDescent="0.25"/>
    <row r="358" s="5" customFormat="1" ht="16.899999999999999" customHeight="1" x14ac:dyDescent="0.25"/>
    <row r="359" s="5" customFormat="1" ht="16.899999999999999" customHeight="1" x14ac:dyDescent="0.25"/>
    <row r="360" s="5" customFormat="1" ht="16.899999999999999" customHeight="1" x14ac:dyDescent="0.25"/>
    <row r="361" s="5" customFormat="1" ht="16.899999999999999" customHeight="1" x14ac:dyDescent="0.25"/>
    <row r="362" s="5" customFormat="1" ht="16.899999999999999" customHeight="1" x14ac:dyDescent="0.25"/>
    <row r="363" s="5" customFormat="1" ht="16.899999999999999" customHeight="1" x14ac:dyDescent="0.25"/>
    <row r="364" s="5" customFormat="1" ht="16.899999999999999" customHeight="1" x14ac:dyDescent="0.25"/>
    <row r="365" s="5" customFormat="1" ht="16.899999999999999" customHeight="1" x14ac:dyDescent="0.25"/>
    <row r="366" s="5" customFormat="1" ht="16.899999999999999" customHeight="1" x14ac:dyDescent="0.25"/>
    <row r="367" s="5" customFormat="1" ht="16.899999999999999" customHeight="1" x14ac:dyDescent="0.25"/>
    <row r="368" s="5" customFormat="1" ht="16.899999999999999" customHeight="1" x14ac:dyDescent="0.25"/>
    <row r="369" s="5" customFormat="1" ht="16.899999999999999" customHeight="1" x14ac:dyDescent="0.25"/>
    <row r="370" s="5" customFormat="1" ht="16.899999999999999" customHeight="1" x14ac:dyDescent="0.25"/>
    <row r="371" s="5" customFormat="1" ht="16.899999999999999" customHeight="1" x14ac:dyDescent="0.25"/>
    <row r="372" s="5" customFormat="1" ht="16.899999999999999" customHeight="1" x14ac:dyDescent="0.25"/>
    <row r="373" s="5" customFormat="1" ht="16.899999999999999" customHeight="1" x14ac:dyDescent="0.25"/>
    <row r="374" s="5" customFormat="1" ht="16.899999999999999" customHeight="1" x14ac:dyDescent="0.25"/>
    <row r="375" s="5" customFormat="1" ht="16.899999999999999" customHeight="1" x14ac:dyDescent="0.25"/>
    <row r="376" s="5" customFormat="1" ht="16.899999999999999" customHeight="1" x14ac:dyDescent="0.25"/>
    <row r="377" s="5" customFormat="1" ht="16.899999999999999" customHeight="1" x14ac:dyDescent="0.25"/>
    <row r="378" s="5" customFormat="1" ht="16.899999999999999" customHeight="1" x14ac:dyDescent="0.25"/>
    <row r="379" s="5" customFormat="1" ht="16.899999999999999" customHeight="1" x14ac:dyDescent="0.25"/>
    <row r="380" s="5" customFormat="1" ht="16.899999999999999" customHeight="1" x14ac:dyDescent="0.25"/>
    <row r="381" s="5" customFormat="1" ht="16.899999999999999" customHeight="1" x14ac:dyDescent="0.25"/>
    <row r="382" s="5" customFormat="1" ht="16.899999999999999" customHeight="1" x14ac:dyDescent="0.25"/>
    <row r="383" s="5" customFormat="1" ht="16.899999999999999" customHeight="1" x14ac:dyDescent="0.25"/>
    <row r="384" s="5" customFormat="1" ht="16.899999999999999" customHeight="1" x14ac:dyDescent="0.25"/>
    <row r="385" s="5" customFormat="1" ht="16.899999999999999" customHeight="1" x14ac:dyDescent="0.25"/>
    <row r="386" s="5" customFormat="1" ht="16.899999999999999" customHeight="1" x14ac:dyDescent="0.25"/>
    <row r="387" s="5" customFormat="1" ht="16.899999999999999" customHeight="1" x14ac:dyDescent="0.25"/>
    <row r="388" s="5" customFormat="1" ht="16.899999999999999" customHeight="1" x14ac:dyDescent="0.25"/>
    <row r="389" s="5" customFormat="1" ht="16.899999999999999" customHeight="1" x14ac:dyDescent="0.25"/>
    <row r="390" s="5" customFormat="1" ht="16.899999999999999" customHeight="1" x14ac:dyDescent="0.25"/>
    <row r="391" s="5" customFormat="1" ht="16.899999999999999" customHeight="1" x14ac:dyDescent="0.25"/>
    <row r="392" s="5" customFormat="1" ht="16.899999999999999" customHeight="1" x14ac:dyDescent="0.25"/>
    <row r="393" s="5" customFormat="1" ht="16.899999999999999" customHeight="1" x14ac:dyDescent="0.25"/>
    <row r="394" s="5" customFormat="1" ht="16.899999999999999" customHeight="1" x14ac:dyDescent="0.25"/>
    <row r="395" s="5" customFormat="1" ht="16.899999999999999" customHeight="1" x14ac:dyDescent="0.25"/>
    <row r="396" s="5" customFormat="1" ht="16.899999999999999" customHeight="1" x14ac:dyDescent="0.25"/>
    <row r="397" s="5" customFormat="1" ht="16.899999999999999" customHeight="1" x14ac:dyDescent="0.25"/>
    <row r="398" s="5" customFormat="1" ht="16.899999999999999" customHeight="1" x14ac:dyDescent="0.25"/>
    <row r="399" s="5" customFormat="1" ht="16.899999999999999" customHeight="1" x14ac:dyDescent="0.25"/>
    <row r="400" s="5" customFormat="1" ht="16.899999999999999" customHeight="1" x14ac:dyDescent="0.25"/>
    <row r="401" s="5" customFormat="1" ht="16.899999999999999" customHeight="1" x14ac:dyDescent="0.25"/>
    <row r="402" s="5" customFormat="1" ht="16.899999999999999" customHeight="1" x14ac:dyDescent="0.25"/>
    <row r="403" s="5" customFormat="1" ht="16.899999999999999" customHeight="1" x14ac:dyDescent="0.25"/>
    <row r="404" s="5" customFormat="1" ht="16.899999999999999" customHeight="1" x14ac:dyDescent="0.25"/>
    <row r="405" s="5" customFormat="1" ht="16.899999999999999" customHeight="1" x14ac:dyDescent="0.25"/>
    <row r="406" s="5" customFormat="1" ht="16.899999999999999" customHeight="1" x14ac:dyDescent="0.25"/>
    <row r="407" s="5" customFormat="1" ht="16.899999999999999" customHeight="1" x14ac:dyDescent="0.25"/>
    <row r="408" s="5" customFormat="1" ht="16.899999999999999" customHeight="1" x14ac:dyDescent="0.25"/>
    <row r="409" s="5" customFormat="1" ht="16.899999999999999" customHeight="1" x14ac:dyDescent="0.25"/>
    <row r="410" s="5" customFormat="1" ht="16.899999999999999" customHeight="1" x14ac:dyDescent="0.25"/>
    <row r="411" s="5" customFormat="1" ht="16.899999999999999" customHeight="1" x14ac:dyDescent="0.25"/>
    <row r="412" s="5" customFormat="1" ht="16.899999999999999" customHeight="1" x14ac:dyDescent="0.25"/>
    <row r="413" s="5" customFormat="1" ht="16.899999999999999" customHeight="1" x14ac:dyDescent="0.25"/>
    <row r="414" s="5" customFormat="1" ht="16.899999999999999" customHeight="1" x14ac:dyDescent="0.25"/>
    <row r="415" s="5" customFormat="1" ht="16.899999999999999" customHeight="1" x14ac:dyDescent="0.25"/>
    <row r="416" s="5" customFormat="1" ht="16.899999999999999" customHeight="1" x14ac:dyDescent="0.25"/>
    <row r="417" s="5" customFormat="1" ht="16.899999999999999" customHeight="1" x14ac:dyDescent="0.25"/>
    <row r="418" s="5" customFormat="1" ht="16.899999999999999" customHeight="1" x14ac:dyDescent="0.25"/>
    <row r="419" s="5" customFormat="1" ht="16.899999999999999" customHeight="1" x14ac:dyDescent="0.25"/>
    <row r="420" s="5" customFormat="1" ht="16.899999999999999" customHeight="1" x14ac:dyDescent="0.25"/>
    <row r="421" s="5" customFormat="1" ht="16.899999999999999" customHeight="1" x14ac:dyDescent="0.25"/>
    <row r="422" s="5" customFormat="1" ht="16.899999999999999" customHeight="1" x14ac:dyDescent="0.25"/>
    <row r="423" s="5" customFormat="1" ht="16.899999999999999" customHeight="1" x14ac:dyDescent="0.25"/>
    <row r="424" s="5" customFormat="1" ht="16.899999999999999" customHeight="1" x14ac:dyDescent="0.25"/>
    <row r="425" s="5" customFormat="1" ht="16.899999999999999" customHeight="1" x14ac:dyDescent="0.25"/>
    <row r="426" s="5" customFormat="1" ht="16.899999999999999" customHeight="1" x14ac:dyDescent="0.25"/>
    <row r="427" s="5" customFormat="1" ht="16.899999999999999" customHeight="1" x14ac:dyDescent="0.25"/>
    <row r="428" s="5" customFormat="1" ht="16.899999999999999" customHeight="1" x14ac:dyDescent="0.25"/>
    <row r="429" s="5" customFormat="1" ht="16.899999999999999" customHeight="1" x14ac:dyDescent="0.25"/>
    <row r="430" s="5" customFormat="1" ht="16.899999999999999" customHeight="1" x14ac:dyDescent="0.25"/>
    <row r="431" s="5" customFormat="1" ht="16.899999999999999" customHeight="1" x14ac:dyDescent="0.25"/>
    <row r="432" s="5" customFormat="1" ht="16.899999999999999" customHeight="1" x14ac:dyDescent="0.25"/>
    <row r="433" s="5" customFormat="1" ht="16.899999999999999" customHeight="1" x14ac:dyDescent="0.25"/>
    <row r="434" s="5" customFormat="1" ht="16.899999999999999" customHeight="1" x14ac:dyDescent="0.25"/>
    <row r="435" s="5" customFormat="1" ht="16.899999999999999" customHeight="1" x14ac:dyDescent="0.25"/>
    <row r="436" s="5" customFormat="1" ht="16.899999999999999" customHeight="1" x14ac:dyDescent="0.25"/>
    <row r="437" s="5" customFormat="1" ht="16.899999999999999" customHeight="1" x14ac:dyDescent="0.25"/>
    <row r="438" s="5" customFormat="1" ht="16.899999999999999" customHeight="1" x14ac:dyDescent="0.25"/>
    <row r="439" s="5" customFormat="1" ht="16.899999999999999" customHeight="1" x14ac:dyDescent="0.25"/>
    <row r="440" s="5" customFormat="1" ht="16.899999999999999" customHeight="1" x14ac:dyDescent="0.25"/>
    <row r="441" s="5" customFormat="1" ht="16.899999999999999" customHeight="1" x14ac:dyDescent="0.25"/>
    <row r="442" s="5" customFormat="1" ht="16.899999999999999" customHeight="1" x14ac:dyDescent="0.25"/>
    <row r="443" s="5" customFormat="1" ht="16.899999999999999" customHeight="1" x14ac:dyDescent="0.25"/>
    <row r="444" s="5" customFormat="1" ht="16.899999999999999" customHeight="1" x14ac:dyDescent="0.25"/>
    <row r="445" s="5" customFormat="1" ht="16.899999999999999" customHeight="1" x14ac:dyDescent="0.25"/>
    <row r="446" s="5" customFormat="1" ht="16.899999999999999" customHeight="1" x14ac:dyDescent="0.25"/>
    <row r="447" s="5" customFormat="1" ht="16.899999999999999" customHeight="1" x14ac:dyDescent="0.25"/>
    <row r="448" s="5" customFormat="1" ht="16.899999999999999" customHeight="1" x14ac:dyDescent="0.25"/>
    <row r="449" s="5" customFormat="1" ht="16.899999999999999" customHeight="1" x14ac:dyDescent="0.25"/>
    <row r="450" s="5" customFormat="1" ht="16.899999999999999" customHeight="1" x14ac:dyDescent="0.25"/>
    <row r="451" s="5" customFormat="1" ht="16.899999999999999" customHeight="1" x14ac:dyDescent="0.25"/>
    <row r="452" s="5" customFormat="1" ht="16.899999999999999" customHeight="1" x14ac:dyDescent="0.25"/>
    <row r="453" s="5" customFormat="1" ht="16.899999999999999" customHeight="1" x14ac:dyDescent="0.25"/>
    <row r="454" s="5" customFormat="1" ht="16.899999999999999" customHeight="1" x14ac:dyDescent="0.25"/>
    <row r="455" s="5" customFormat="1" ht="16.899999999999999" customHeight="1" x14ac:dyDescent="0.25"/>
    <row r="456" s="5" customFormat="1" ht="16.899999999999999" customHeight="1" x14ac:dyDescent="0.25"/>
    <row r="457" s="5" customFormat="1" ht="16.899999999999999" customHeight="1" x14ac:dyDescent="0.25"/>
    <row r="458" s="5" customFormat="1" ht="16.899999999999999" customHeight="1" x14ac:dyDescent="0.25"/>
  </sheetData>
  <mergeCells count="37">
    <mergeCell ref="C17:G17"/>
    <mergeCell ref="C18:G18"/>
    <mergeCell ref="C19:G19"/>
    <mergeCell ref="C20:G20"/>
    <mergeCell ref="A2:A3"/>
    <mergeCell ref="C2:H2"/>
    <mergeCell ref="C3:H3"/>
    <mergeCell ref="B5:H5"/>
    <mergeCell ref="B7:B8"/>
    <mergeCell ref="C7:G8"/>
    <mergeCell ref="H7:J7"/>
    <mergeCell ref="C12:G12"/>
    <mergeCell ref="C13:G13"/>
    <mergeCell ref="C14:G14"/>
    <mergeCell ref="C15:G15"/>
    <mergeCell ref="C16:G16"/>
    <mergeCell ref="B35:G35"/>
    <mergeCell ref="B36:G36"/>
    <mergeCell ref="C22:G22"/>
    <mergeCell ref="C23:G23"/>
    <mergeCell ref="C24:G24"/>
    <mergeCell ref="B31:G31"/>
    <mergeCell ref="B32:G32"/>
    <mergeCell ref="N7:P7"/>
    <mergeCell ref="Q7:S7"/>
    <mergeCell ref="B10:B24"/>
    <mergeCell ref="C21:G21"/>
    <mergeCell ref="B26:B30"/>
    <mergeCell ref="C26:G26"/>
    <mergeCell ref="C27:G27"/>
    <mergeCell ref="C28:G28"/>
    <mergeCell ref="C29:G29"/>
    <mergeCell ref="C30:G30"/>
    <mergeCell ref="B25:G25"/>
    <mergeCell ref="K7:M7"/>
    <mergeCell ref="C10:G10"/>
    <mergeCell ref="C11:G11"/>
  </mergeCells>
  <pageMargins left="0.7" right="0.7" top="0.75" bottom="0.75" header="0.3" footer="0.3"/>
  <pageSetup orientation="portrait" r:id="rId1"/>
  <ignoredErrors>
    <ignoredError sqref="J25:S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2.4 MM.P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2022-06-13T21:35:13Z</dcterms:created>
  <dcterms:modified xsi:type="dcterms:W3CDTF">2024-02-08T16:26:46Z</dcterms:modified>
</cp:coreProperties>
</file>