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5. VÍCTIMAS DE PROCESOS PENALES\"/>
    </mc:Choice>
  </mc:AlternateContent>
  <bookViews>
    <workbookView xWindow="0" yWindow="0" windowWidth="28800" windowHeight="12300"/>
  </bookViews>
  <sheets>
    <sheet name="5.3 VP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O32" i="1"/>
  <c r="O31" i="1"/>
  <c r="O30" i="1"/>
  <c r="O29" i="1"/>
  <c r="O28" i="1"/>
  <c r="O27" i="1"/>
  <c r="O26" i="1"/>
  <c r="O25" i="1"/>
  <c r="O24" i="1"/>
  <c r="O23" i="1"/>
  <c r="O22" i="1"/>
  <c r="O21" i="1"/>
  <c r="P21" i="1" s="1"/>
  <c r="O20" i="1"/>
  <c r="Q20" i="1" s="1"/>
  <c r="O19" i="1"/>
  <c r="P19" i="1" s="1"/>
  <c r="O18" i="1"/>
  <c r="Q18" i="1" s="1"/>
  <c r="O17" i="1"/>
  <c r="P17" i="1" s="1"/>
  <c r="O16" i="1"/>
  <c r="Q16" i="1" s="1"/>
  <c r="O15" i="1"/>
  <c r="P15" i="1" s="1"/>
  <c r="O14" i="1"/>
  <c r="Q14" i="1" s="1"/>
  <c r="O13" i="1"/>
  <c r="P13" i="1" s="1"/>
  <c r="O12" i="1"/>
  <c r="Q12" i="1" s="1"/>
  <c r="O11" i="1"/>
  <c r="P11" i="1" s="1"/>
  <c r="O10" i="1"/>
  <c r="O33" i="1" s="1"/>
  <c r="P33" i="1" l="1"/>
  <c r="Q33" i="1"/>
  <c r="P10" i="1"/>
  <c r="Q11" i="1"/>
  <c r="P12" i="1"/>
  <c r="Q13" i="1"/>
  <c r="P14" i="1"/>
  <c r="Q15" i="1"/>
  <c r="P16" i="1"/>
  <c r="Q17" i="1"/>
  <c r="P18" i="1"/>
  <c r="Q19" i="1"/>
  <c r="P20" i="1"/>
  <c r="Q21" i="1"/>
  <c r="Q10" i="1"/>
</calcChain>
</file>

<file path=xl/sharedStrings.xml><?xml version="1.0" encoding="utf-8"?>
<sst xmlns="http://schemas.openxmlformats.org/spreadsheetml/2006/main" count="71" uniqueCount="38">
  <si>
    <t>Tipo de indicador</t>
  </si>
  <si>
    <t>Nombre del indicador</t>
  </si>
  <si>
    <t>Proceso</t>
  </si>
  <si>
    <t>Número y distribución porcentual de presuntos delitos en procesos de la materia Penal y de Delitos no Graves, en los que estuvieron involucradas mujeres y hombres como víctimas</t>
  </si>
  <si>
    <t>Tipo de delito</t>
  </si>
  <si>
    <t>%</t>
  </si>
  <si>
    <t>Mujeres</t>
  </si>
  <si>
    <t>Hombres</t>
  </si>
  <si>
    <t>Total</t>
  </si>
  <si>
    <t>Abuso sexual en contra de personas menores de edad</t>
  </si>
  <si>
    <t>Daño a la propiedad</t>
  </si>
  <si>
    <t>Encubrimiento por receptación</t>
  </si>
  <si>
    <t>Falsedad ante autoridades</t>
  </si>
  <si>
    <t>Feminicidio</t>
  </si>
  <si>
    <t>Fraude</t>
  </si>
  <si>
    <t>Homicidio</t>
  </si>
  <si>
    <t>Lesiones</t>
  </si>
  <si>
    <t>Narcomenudeo</t>
  </si>
  <si>
    <t>Otras violaciones</t>
  </si>
  <si>
    <t>Otros abusos sexuales</t>
  </si>
  <si>
    <t>Otros delitos</t>
  </si>
  <si>
    <t>Otros robos</t>
  </si>
  <si>
    <t>Robo a casa habitación</t>
  </si>
  <si>
    <t>Robo a negocio</t>
  </si>
  <si>
    <t>Robo de vehículos o autopartes</t>
  </si>
  <si>
    <t>Robo en transporte público</t>
  </si>
  <si>
    <t>Secuestro</t>
  </si>
  <si>
    <t>Trata de personas</t>
  </si>
  <si>
    <t>Violación en contra de personas menores de edad</t>
  </si>
  <si>
    <t>Violencia familiar</t>
  </si>
  <si>
    <t>Metadato</t>
  </si>
  <si>
    <t>Fórmula</t>
  </si>
  <si>
    <r>
      <t xml:space="preserve">
</t>
    </r>
    <r>
      <rPr>
        <b/>
        <sz val="8"/>
        <color rgb="FF691C32"/>
        <rFont val="Tahoma"/>
        <family val="2"/>
      </rPr>
      <t xml:space="preserve">Donde: 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%VD =</t>
    </r>
    <r>
      <rPr>
        <sz val="8"/>
        <color theme="1"/>
        <rFont val="Tahoma"/>
        <family val="2"/>
      </rPr>
      <t xml:space="preserve"> Porcentaje de delitos cometidos en los que estuvieron involucrados como víctimas hombres y mujeres. 
</t>
    </r>
    <r>
      <rPr>
        <b/>
        <sz val="8"/>
        <color rgb="FF691C32"/>
        <rFont val="Tahoma"/>
        <family val="2"/>
      </rPr>
      <t>HM =</t>
    </r>
    <r>
      <rPr>
        <sz val="8"/>
        <color theme="1"/>
        <rFont val="Tahoma"/>
        <family val="2"/>
      </rPr>
      <t xml:space="preserve"> Número de delitos por tipo, en los que estuvieron involucrados como víctimas, hombres o mujeres. 
</t>
    </r>
    <r>
      <rPr>
        <b/>
        <sz val="8"/>
        <color rgb="FF691C32"/>
        <rFont val="Tahoma"/>
        <family val="2"/>
      </rPr>
      <t>TD =</t>
    </r>
    <r>
      <rPr>
        <sz val="8"/>
        <color theme="1"/>
        <rFont val="Tahoma"/>
        <family val="2"/>
      </rPr>
      <t xml:space="preserve"> Total de delitos cometidos por tipo.  
  </t>
    </r>
  </si>
  <si>
    <t>Asociación delictuosa</t>
  </si>
  <si>
    <t>-</t>
  </si>
  <si>
    <t>Robo a transeúnte</t>
  </si>
  <si>
    <t>Número y distribución porcentual de presuntos delitos en procesos de la materia Penal y de Delitos no Graves, en los que estuvieron involucradas mujeres y hombres como víctimas, 2019-2022</t>
  </si>
  <si>
    <r>
      <t xml:space="preserve">
</t>
    </r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juzgados penales y de delitos no graves, todos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Presuntos delitos en los que estuvieron involucradas/os mujeres y hombres como víctimas.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 2019-2022.
Notas: Una persona pudo ser víctima de uno o más delitos. El delito de robo en transporte público incluye: microbús, camión, taxi y metro.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</si>
</sst>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rgb="FF541C38"/>
      <name val="Tahoma"/>
      <family val="2"/>
    </font>
    <font>
      <sz val="11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  <border>
      <left style="medium">
        <color theme="0"/>
      </left>
      <right/>
      <top/>
      <bottom/>
      <diagonal/>
    </border>
    <border>
      <left/>
      <right/>
      <top style="thick">
        <color rgb="FF541A38"/>
      </top>
      <bottom style="thick">
        <color rgb="FF541A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3" borderId="3" xfId="0" applyFont="1" applyFill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9" fontId="4" fillId="0" borderId="0" xfId="1" applyFont="1"/>
    <xf numFmtId="0" fontId="13" fillId="0" borderId="0" xfId="0" applyFont="1" applyAlignment="1">
      <alignment vertical="center"/>
    </xf>
    <xf numFmtId="0" fontId="9" fillId="0" borderId="0" xfId="0" applyFont="1"/>
    <xf numFmtId="0" fontId="10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10" fillId="5" borderId="0" xfId="0" applyNumberFormat="1" applyFont="1" applyFill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3" fontId="10" fillId="6" borderId="0" xfId="0" applyNumberFormat="1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textRotation="90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555625</xdr:colOff>
      <xdr:row>36</xdr:row>
      <xdr:rowOff>95250</xdr:rowOff>
    </xdr:from>
    <xdr:ext cx="128426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100-000002000000}"/>
                </a:ext>
              </a:extLst>
            </xdr:cNvPr>
            <xdr:cNvSpPr txBox="1"/>
          </xdr:nvSpPr>
          <xdr:spPr>
            <a:xfrm>
              <a:off x="4213225" y="8229600"/>
              <a:ext cx="128426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𝑉𝐷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𝑇𝐷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100-000002000000}"/>
                </a:ext>
              </a:extLst>
            </xdr:cNvPr>
            <xdr:cNvSpPr txBox="1"/>
          </xdr:nvSpPr>
          <xdr:spPr>
            <a:xfrm>
              <a:off x="4213225" y="8229600"/>
              <a:ext cx="128426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%𝑉𝐷=(𝐻𝑀/𝑇𝐷)∗100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Q37"/>
  <sheetViews>
    <sheetView showGridLines="0" tabSelected="1" topLeftCell="A16" zoomScaleNormal="100" workbookViewId="0">
      <selection activeCell="S5" sqref="S5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3" width="12.7109375" style="2" customWidth="1"/>
    <col min="4" max="17" width="9.5703125" style="2" customWidth="1"/>
    <col min="18" max="16384" width="11.5703125" style="2"/>
  </cols>
  <sheetData>
    <row r="2" spans="1:17" ht="19.149999999999999" customHeight="1" thickBot="1" x14ac:dyDescent="0.25">
      <c r="A2" s="46"/>
      <c r="B2" s="1" t="s">
        <v>0</v>
      </c>
      <c r="C2" s="50" t="s">
        <v>1</v>
      </c>
      <c r="D2" s="51"/>
      <c r="E2" s="51"/>
      <c r="F2" s="51"/>
      <c r="G2" s="51"/>
      <c r="H2" s="51"/>
      <c r="I2" s="51"/>
    </row>
    <row r="3" spans="1:17" ht="57" customHeight="1" x14ac:dyDescent="0.2">
      <c r="A3" s="46"/>
      <c r="B3" s="3" t="s">
        <v>2</v>
      </c>
      <c r="C3" s="52" t="s">
        <v>3</v>
      </c>
      <c r="D3" s="53"/>
      <c r="E3" s="53"/>
      <c r="F3" s="53"/>
      <c r="G3" s="53"/>
      <c r="H3" s="53"/>
      <c r="I3" s="53"/>
    </row>
    <row r="4" spans="1:17" ht="15" thickBot="1" x14ac:dyDescent="0.25"/>
    <row r="5" spans="1:17" s="4" customFormat="1" ht="61.5" customHeight="1" thickTop="1" thickBot="1" x14ac:dyDescent="0.25">
      <c r="B5" s="54" t="s">
        <v>36</v>
      </c>
      <c r="C5" s="54"/>
      <c r="D5" s="54"/>
      <c r="E5" s="54"/>
      <c r="F5" s="54"/>
      <c r="G5" s="54"/>
      <c r="H5" s="54"/>
      <c r="I5" s="54"/>
    </row>
    <row r="6" spans="1:17" ht="16.899999999999999" customHeight="1" thickTop="1" x14ac:dyDescent="0.2">
      <c r="H6" s="5"/>
    </row>
    <row r="7" spans="1:17" ht="16.899999999999999" customHeight="1" thickBot="1" x14ac:dyDescent="0.25">
      <c r="B7" s="47" t="s">
        <v>4</v>
      </c>
      <c r="C7" s="48"/>
      <c r="D7" s="49">
        <v>2019</v>
      </c>
      <c r="E7" s="49"/>
      <c r="F7" s="49"/>
      <c r="G7" s="49">
        <v>2020</v>
      </c>
      <c r="H7" s="49"/>
      <c r="I7" s="49"/>
      <c r="J7" s="40">
        <v>2021</v>
      </c>
      <c r="K7" s="41"/>
      <c r="L7" s="42"/>
      <c r="M7" s="31">
        <v>2022</v>
      </c>
      <c r="N7" s="32"/>
      <c r="O7" s="33"/>
      <c r="P7" s="34" t="s">
        <v>5</v>
      </c>
      <c r="Q7" s="34"/>
    </row>
    <row r="8" spans="1:17" ht="16.899999999999999" customHeight="1" x14ac:dyDescent="0.2">
      <c r="B8" s="47"/>
      <c r="C8" s="48"/>
      <c r="D8" s="6" t="s">
        <v>6</v>
      </c>
      <c r="E8" s="7" t="s">
        <v>7</v>
      </c>
      <c r="F8" s="8" t="s">
        <v>8</v>
      </c>
      <c r="G8" s="6" t="s">
        <v>6</v>
      </c>
      <c r="H8" s="7" t="s">
        <v>7</v>
      </c>
      <c r="I8" s="8" t="s">
        <v>8</v>
      </c>
      <c r="J8" s="6" t="s">
        <v>6</v>
      </c>
      <c r="K8" s="7" t="s">
        <v>7</v>
      </c>
      <c r="L8" s="8" t="s">
        <v>8</v>
      </c>
      <c r="M8" s="6" t="s">
        <v>6</v>
      </c>
      <c r="N8" s="7" t="s">
        <v>7</v>
      </c>
      <c r="O8" s="9" t="s">
        <v>8</v>
      </c>
      <c r="P8" s="6" t="s">
        <v>6</v>
      </c>
      <c r="Q8" s="7" t="s">
        <v>7</v>
      </c>
    </row>
    <row r="9" spans="1:17" ht="4.9000000000000004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7" x14ac:dyDescent="0.2">
      <c r="A10" s="10"/>
      <c r="B10" s="19" t="s">
        <v>20</v>
      </c>
      <c r="C10" s="20"/>
      <c r="D10" s="21">
        <v>26</v>
      </c>
      <c r="E10" s="21">
        <v>42</v>
      </c>
      <c r="F10" s="21">
        <v>68</v>
      </c>
      <c r="G10" s="21">
        <v>19</v>
      </c>
      <c r="H10" s="21">
        <v>32</v>
      </c>
      <c r="I10" s="21">
        <v>51</v>
      </c>
      <c r="J10" s="21">
        <v>18</v>
      </c>
      <c r="K10" s="21">
        <v>19</v>
      </c>
      <c r="L10" s="21">
        <v>37</v>
      </c>
      <c r="M10" s="21">
        <v>10</v>
      </c>
      <c r="N10" s="21">
        <v>8</v>
      </c>
      <c r="O10" s="21">
        <f t="shared" ref="O10:O32" si="0">M10+N10</f>
        <v>18</v>
      </c>
      <c r="P10" s="22">
        <f>(M10/O10)*100</f>
        <v>55.555555555555557</v>
      </c>
      <c r="Q10" s="22">
        <f>(N10/O10)*100</f>
        <v>44.444444444444443</v>
      </c>
    </row>
    <row r="11" spans="1:17" x14ac:dyDescent="0.2">
      <c r="A11" s="10"/>
      <c r="B11" s="23" t="s">
        <v>14</v>
      </c>
      <c r="C11" s="24"/>
      <c r="D11" s="25">
        <v>19</v>
      </c>
      <c r="E11" s="25">
        <v>41</v>
      </c>
      <c r="F11" s="25">
        <v>60</v>
      </c>
      <c r="G11" s="25">
        <v>8</v>
      </c>
      <c r="H11" s="25">
        <v>10</v>
      </c>
      <c r="I11" s="25">
        <v>18</v>
      </c>
      <c r="J11" s="25">
        <v>5</v>
      </c>
      <c r="K11" s="25">
        <v>5</v>
      </c>
      <c r="L11" s="25">
        <v>10</v>
      </c>
      <c r="M11" s="25">
        <v>4</v>
      </c>
      <c r="N11" s="25">
        <v>2</v>
      </c>
      <c r="O11" s="25">
        <f t="shared" si="0"/>
        <v>6</v>
      </c>
      <c r="P11" s="26">
        <f t="shared" ref="P11:P21" si="1">(M11/O11)*100</f>
        <v>66.666666666666657</v>
      </c>
      <c r="Q11" s="26">
        <f t="shared" ref="Q11:Q21" si="2">(N11/O11)*100</f>
        <v>33.333333333333329</v>
      </c>
    </row>
    <row r="12" spans="1:17" x14ac:dyDescent="0.2">
      <c r="A12" s="10"/>
      <c r="B12" s="19" t="s">
        <v>27</v>
      </c>
      <c r="C12" s="20"/>
      <c r="D12" s="21">
        <v>5</v>
      </c>
      <c r="E12" s="21">
        <v>0</v>
      </c>
      <c r="F12" s="21">
        <v>5</v>
      </c>
      <c r="G12" s="21">
        <v>1</v>
      </c>
      <c r="H12" s="21">
        <v>1</v>
      </c>
      <c r="I12" s="21">
        <v>2</v>
      </c>
      <c r="J12" s="21">
        <v>3</v>
      </c>
      <c r="K12" s="21">
        <v>0</v>
      </c>
      <c r="L12" s="21">
        <v>3</v>
      </c>
      <c r="M12" s="21">
        <v>4</v>
      </c>
      <c r="N12" s="21">
        <v>0</v>
      </c>
      <c r="O12" s="21">
        <f t="shared" si="0"/>
        <v>4</v>
      </c>
      <c r="P12" s="22">
        <f t="shared" si="1"/>
        <v>100</v>
      </c>
      <c r="Q12" s="22">
        <f t="shared" si="2"/>
        <v>0</v>
      </c>
    </row>
    <row r="13" spans="1:17" x14ac:dyDescent="0.2">
      <c r="A13" s="10"/>
      <c r="B13" s="23" t="s">
        <v>16</v>
      </c>
      <c r="C13" s="24"/>
      <c r="D13" s="25">
        <v>18</v>
      </c>
      <c r="E13" s="25">
        <v>16</v>
      </c>
      <c r="F13" s="25">
        <v>34</v>
      </c>
      <c r="G13" s="25">
        <v>3</v>
      </c>
      <c r="H13" s="25">
        <v>9</v>
      </c>
      <c r="I13" s="25">
        <v>12</v>
      </c>
      <c r="J13" s="25">
        <v>0</v>
      </c>
      <c r="K13" s="25">
        <v>0</v>
      </c>
      <c r="L13" s="25">
        <v>0</v>
      </c>
      <c r="M13" s="25">
        <v>0</v>
      </c>
      <c r="N13" s="25">
        <v>3</v>
      </c>
      <c r="O13" s="25">
        <f t="shared" si="0"/>
        <v>3</v>
      </c>
      <c r="P13" s="26">
        <f t="shared" si="1"/>
        <v>0</v>
      </c>
      <c r="Q13" s="26">
        <f t="shared" si="2"/>
        <v>100</v>
      </c>
    </row>
    <row r="14" spans="1:17" x14ac:dyDescent="0.2">
      <c r="A14" s="10"/>
      <c r="B14" s="19" t="s">
        <v>26</v>
      </c>
      <c r="C14" s="20"/>
      <c r="D14" s="21">
        <v>1</v>
      </c>
      <c r="E14" s="21">
        <v>3</v>
      </c>
      <c r="F14" s="21">
        <v>4</v>
      </c>
      <c r="G14" s="21">
        <v>1</v>
      </c>
      <c r="H14" s="21">
        <v>5</v>
      </c>
      <c r="I14" s="21">
        <v>6</v>
      </c>
      <c r="J14" s="21">
        <v>2</v>
      </c>
      <c r="K14" s="21">
        <v>2</v>
      </c>
      <c r="L14" s="21">
        <v>4</v>
      </c>
      <c r="M14" s="21">
        <v>0</v>
      </c>
      <c r="N14" s="21">
        <v>2</v>
      </c>
      <c r="O14" s="21">
        <f t="shared" si="0"/>
        <v>2</v>
      </c>
      <c r="P14" s="22">
        <f t="shared" si="1"/>
        <v>0</v>
      </c>
      <c r="Q14" s="22">
        <f t="shared" si="2"/>
        <v>100</v>
      </c>
    </row>
    <row r="15" spans="1:17" x14ac:dyDescent="0.2">
      <c r="A15" s="10"/>
      <c r="B15" s="23" t="s">
        <v>33</v>
      </c>
      <c r="C15" s="24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3</v>
      </c>
      <c r="K15" s="25">
        <v>0</v>
      </c>
      <c r="L15" s="25">
        <v>3</v>
      </c>
      <c r="M15" s="25">
        <v>2</v>
      </c>
      <c r="N15" s="25">
        <v>0</v>
      </c>
      <c r="O15" s="25">
        <f t="shared" si="0"/>
        <v>2</v>
      </c>
      <c r="P15" s="26">
        <f t="shared" si="1"/>
        <v>100</v>
      </c>
      <c r="Q15" s="26">
        <f t="shared" si="2"/>
        <v>0</v>
      </c>
    </row>
    <row r="16" spans="1:17" x14ac:dyDescent="0.2">
      <c r="A16" s="10"/>
      <c r="B16" s="19" t="s">
        <v>29</v>
      </c>
      <c r="C16" s="20"/>
      <c r="D16" s="21">
        <v>16</v>
      </c>
      <c r="E16" s="21">
        <v>5</v>
      </c>
      <c r="F16" s="21">
        <v>21</v>
      </c>
      <c r="G16" s="21">
        <v>1</v>
      </c>
      <c r="H16" s="21">
        <v>7</v>
      </c>
      <c r="I16" s="21">
        <v>8</v>
      </c>
      <c r="J16" s="21">
        <v>2</v>
      </c>
      <c r="K16" s="21">
        <v>0</v>
      </c>
      <c r="L16" s="21">
        <v>2</v>
      </c>
      <c r="M16" s="21">
        <v>2</v>
      </c>
      <c r="N16" s="21">
        <v>0</v>
      </c>
      <c r="O16" s="21">
        <f t="shared" si="0"/>
        <v>2</v>
      </c>
      <c r="P16" s="22">
        <f t="shared" si="1"/>
        <v>100</v>
      </c>
      <c r="Q16" s="22">
        <f t="shared" si="2"/>
        <v>0</v>
      </c>
    </row>
    <row r="17" spans="1:17" x14ac:dyDescent="0.2">
      <c r="A17" s="10"/>
      <c r="B17" s="23" t="s">
        <v>18</v>
      </c>
      <c r="C17" s="24"/>
      <c r="D17" s="25">
        <v>1</v>
      </c>
      <c r="E17" s="25">
        <v>0</v>
      </c>
      <c r="F17" s="25">
        <v>1</v>
      </c>
      <c r="G17" s="25">
        <v>0</v>
      </c>
      <c r="H17" s="25">
        <v>6</v>
      </c>
      <c r="I17" s="25">
        <v>6</v>
      </c>
      <c r="J17" s="25">
        <v>1</v>
      </c>
      <c r="K17" s="25">
        <v>0</v>
      </c>
      <c r="L17" s="25">
        <v>1</v>
      </c>
      <c r="M17" s="25">
        <v>2</v>
      </c>
      <c r="N17" s="25">
        <v>0</v>
      </c>
      <c r="O17" s="25">
        <f t="shared" si="0"/>
        <v>2</v>
      </c>
      <c r="P17" s="26">
        <f t="shared" si="1"/>
        <v>100</v>
      </c>
      <c r="Q17" s="26">
        <f t="shared" si="2"/>
        <v>0</v>
      </c>
    </row>
    <row r="18" spans="1:17" x14ac:dyDescent="0.2">
      <c r="A18" s="10"/>
      <c r="B18" s="19" t="s">
        <v>15</v>
      </c>
      <c r="C18" s="20"/>
      <c r="D18" s="21">
        <v>5</v>
      </c>
      <c r="E18" s="21">
        <v>35</v>
      </c>
      <c r="F18" s="21">
        <v>40</v>
      </c>
      <c r="G18" s="21">
        <v>2</v>
      </c>
      <c r="H18" s="21">
        <v>8</v>
      </c>
      <c r="I18" s="21">
        <v>10</v>
      </c>
      <c r="J18" s="21">
        <v>1</v>
      </c>
      <c r="K18" s="21">
        <v>5</v>
      </c>
      <c r="L18" s="21">
        <v>6</v>
      </c>
      <c r="M18" s="21">
        <v>0</v>
      </c>
      <c r="N18" s="21">
        <v>1</v>
      </c>
      <c r="O18" s="21">
        <f t="shared" si="0"/>
        <v>1</v>
      </c>
      <c r="P18" s="22">
        <f t="shared" si="1"/>
        <v>0</v>
      </c>
      <c r="Q18" s="22">
        <f t="shared" si="2"/>
        <v>100</v>
      </c>
    </row>
    <row r="19" spans="1:17" x14ac:dyDescent="0.2">
      <c r="A19" s="10"/>
      <c r="B19" s="23" t="s">
        <v>13</v>
      </c>
      <c r="C19" s="24"/>
      <c r="D19" s="25">
        <v>1</v>
      </c>
      <c r="E19" s="25">
        <v>0</v>
      </c>
      <c r="F19" s="25">
        <v>1</v>
      </c>
      <c r="G19" s="25">
        <v>0</v>
      </c>
      <c r="H19" s="25">
        <v>0</v>
      </c>
      <c r="I19" s="25">
        <v>0</v>
      </c>
      <c r="J19" s="25">
        <v>5</v>
      </c>
      <c r="K19" s="25">
        <v>0</v>
      </c>
      <c r="L19" s="25">
        <v>5</v>
      </c>
      <c r="M19" s="25">
        <v>1</v>
      </c>
      <c r="N19" s="25">
        <v>0</v>
      </c>
      <c r="O19" s="25">
        <f t="shared" si="0"/>
        <v>1</v>
      </c>
      <c r="P19" s="26">
        <f t="shared" si="1"/>
        <v>100</v>
      </c>
      <c r="Q19" s="26">
        <f t="shared" si="2"/>
        <v>0</v>
      </c>
    </row>
    <row r="20" spans="1:17" ht="26.25" customHeight="1" x14ac:dyDescent="0.2">
      <c r="A20" s="10"/>
      <c r="B20" s="35" t="s">
        <v>9</v>
      </c>
      <c r="C20" s="35"/>
      <c r="D20" s="21">
        <v>7</v>
      </c>
      <c r="E20" s="21">
        <v>1</v>
      </c>
      <c r="F20" s="21">
        <v>8</v>
      </c>
      <c r="G20" s="21">
        <v>0</v>
      </c>
      <c r="H20" s="21">
        <v>4</v>
      </c>
      <c r="I20" s="21">
        <v>4</v>
      </c>
      <c r="J20" s="21">
        <v>3</v>
      </c>
      <c r="K20" s="21">
        <v>1</v>
      </c>
      <c r="L20" s="21">
        <v>4</v>
      </c>
      <c r="M20" s="21">
        <v>1</v>
      </c>
      <c r="N20" s="21">
        <v>0</v>
      </c>
      <c r="O20" s="21">
        <f t="shared" si="0"/>
        <v>1</v>
      </c>
      <c r="P20" s="22">
        <f t="shared" si="1"/>
        <v>100</v>
      </c>
      <c r="Q20" s="22">
        <f t="shared" si="2"/>
        <v>0</v>
      </c>
    </row>
    <row r="21" spans="1:17" x14ac:dyDescent="0.2">
      <c r="A21" s="10"/>
      <c r="B21" s="23" t="s">
        <v>25</v>
      </c>
      <c r="C21" s="24"/>
      <c r="D21" s="25">
        <v>0</v>
      </c>
      <c r="E21" s="25">
        <v>3</v>
      </c>
      <c r="F21" s="25">
        <v>3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1</v>
      </c>
      <c r="O21" s="25">
        <f t="shared" si="0"/>
        <v>1</v>
      </c>
      <c r="P21" s="26">
        <f t="shared" si="1"/>
        <v>0</v>
      </c>
      <c r="Q21" s="26">
        <f t="shared" si="2"/>
        <v>100</v>
      </c>
    </row>
    <row r="22" spans="1:17" x14ac:dyDescent="0.2">
      <c r="A22" s="10"/>
      <c r="B22" s="19" t="s">
        <v>23</v>
      </c>
      <c r="C22" s="20"/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1</v>
      </c>
      <c r="J22" s="21">
        <v>21</v>
      </c>
      <c r="K22" s="21">
        <v>24</v>
      </c>
      <c r="L22" s="21">
        <v>45</v>
      </c>
      <c r="M22" s="21">
        <v>0</v>
      </c>
      <c r="N22" s="21">
        <v>0</v>
      </c>
      <c r="O22" s="21">
        <f t="shared" si="0"/>
        <v>0</v>
      </c>
      <c r="P22" s="22" t="s">
        <v>34</v>
      </c>
      <c r="Q22" s="22" t="s">
        <v>34</v>
      </c>
    </row>
    <row r="23" spans="1:17" x14ac:dyDescent="0.2">
      <c r="A23" s="10"/>
      <c r="B23" s="23" t="s">
        <v>10</v>
      </c>
      <c r="C23" s="24"/>
      <c r="D23" s="25">
        <v>5</v>
      </c>
      <c r="E23" s="25">
        <v>7</v>
      </c>
      <c r="F23" s="25">
        <v>12</v>
      </c>
      <c r="G23" s="25">
        <v>1</v>
      </c>
      <c r="H23" s="25">
        <v>1</v>
      </c>
      <c r="I23" s="25">
        <v>2</v>
      </c>
      <c r="J23" s="25">
        <v>0</v>
      </c>
      <c r="K23" s="25">
        <v>1</v>
      </c>
      <c r="L23" s="25">
        <v>1</v>
      </c>
      <c r="M23" s="25">
        <v>0</v>
      </c>
      <c r="N23" s="25">
        <v>0</v>
      </c>
      <c r="O23" s="25">
        <f t="shared" si="0"/>
        <v>0</v>
      </c>
      <c r="P23" s="26" t="s">
        <v>34</v>
      </c>
      <c r="Q23" s="26" t="s">
        <v>34</v>
      </c>
    </row>
    <row r="24" spans="1:17" x14ac:dyDescent="0.2">
      <c r="A24" s="10"/>
      <c r="B24" s="19" t="s">
        <v>12</v>
      </c>
      <c r="C24" s="20"/>
      <c r="D24" s="21">
        <v>1</v>
      </c>
      <c r="E24" s="21">
        <v>0</v>
      </c>
      <c r="F24" s="21">
        <v>1</v>
      </c>
      <c r="G24" s="21">
        <v>0</v>
      </c>
      <c r="H24" s="21">
        <v>1</v>
      </c>
      <c r="I24" s="21">
        <v>1</v>
      </c>
      <c r="J24" s="21">
        <v>1</v>
      </c>
      <c r="K24" s="21">
        <v>0</v>
      </c>
      <c r="L24" s="21">
        <v>1</v>
      </c>
      <c r="M24" s="21">
        <v>0</v>
      </c>
      <c r="N24" s="21">
        <v>0</v>
      </c>
      <c r="O24" s="21">
        <f t="shared" si="0"/>
        <v>0</v>
      </c>
      <c r="P24" s="22" t="s">
        <v>34</v>
      </c>
      <c r="Q24" s="22" t="s">
        <v>34</v>
      </c>
    </row>
    <row r="25" spans="1:17" x14ac:dyDescent="0.2">
      <c r="A25" s="10"/>
      <c r="B25" s="23" t="s">
        <v>11</v>
      </c>
      <c r="C25" s="24"/>
      <c r="D25" s="25">
        <v>0</v>
      </c>
      <c r="E25" s="25">
        <v>0</v>
      </c>
      <c r="F25" s="25">
        <v>0</v>
      </c>
      <c r="G25" s="25">
        <v>0</v>
      </c>
      <c r="H25" s="25">
        <v>2</v>
      </c>
      <c r="I25" s="25">
        <v>2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f t="shared" si="0"/>
        <v>0</v>
      </c>
      <c r="P25" s="26" t="s">
        <v>34</v>
      </c>
      <c r="Q25" s="26" t="s">
        <v>34</v>
      </c>
    </row>
    <row r="26" spans="1:17" x14ac:dyDescent="0.2">
      <c r="A26" s="10"/>
      <c r="B26" s="19" t="s">
        <v>17</v>
      </c>
      <c r="C26" s="20"/>
      <c r="D26" s="21">
        <v>0</v>
      </c>
      <c r="E26" s="21">
        <v>0</v>
      </c>
      <c r="F26" s="21">
        <v>0</v>
      </c>
      <c r="G26" s="21">
        <v>0</v>
      </c>
      <c r="H26" s="21">
        <v>5</v>
      </c>
      <c r="I26" s="21">
        <v>5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f t="shared" si="0"/>
        <v>0</v>
      </c>
      <c r="P26" s="22" t="s">
        <v>34</v>
      </c>
      <c r="Q26" s="22" t="s">
        <v>34</v>
      </c>
    </row>
    <row r="27" spans="1:17" x14ac:dyDescent="0.2">
      <c r="A27" s="10"/>
      <c r="B27" s="23" t="s">
        <v>19</v>
      </c>
      <c r="C27" s="24"/>
      <c r="D27" s="25">
        <v>0</v>
      </c>
      <c r="E27" s="25">
        <v>0</v>
      </c>
      <c r="F27" s="25">
        <v>0</v>
      </c>
      <c r="G27" s="25">
        <v>0</v>
      </c>
      <c r="H27" s="25">
        <v>3</v>
      </c>
      <c r="I27" s="25">
        <v>3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f t="shared" si="0"/>
        <v>0</v>
      </c>
      <c r="P27" s="26" t="s">
        <v>34</v>
      </c>
      <c r="Q27" s="26" t="s">
        <v>34</v>
      </c>
    </row>
    <row r="28" spans="1:17" x14ac:dyDescent="0.2">
      <c r="A28" s="10"/>
      <c r="B28" s="19" t="s">
        <v>21</v>
      </c>
      <c r="C28" s="20"/>
      <c r="D28" s="21">
        <v>3</v>
      </c>
      <c r="E28" s="21">
        <v>2</v>
      </c>
      <c r="F28" s="21">
        <v>5</v>
      </c>
      <c r="G28" s="21">
        <v>1</v>
      </c>
      <c r="H28" s="21">
        <v>22</v>
      </c>
      <c r="I28" s="21">
        <v>23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f t="shared" si="0"/>
        <v>0</v>
      </c>
      <c r="P28" s="22" t="s">
        <v>34</v>
      </c>
      <c r="Q28" s="22" t="s">
        <v>34</v>
      </c>
    </row>
    <row r="29" spans="1:17" x14ac:dyDescent="0.2">
      <c r="A29" s="10"/>
      <c r="B29" s="23" t="s">
        <v>22</v>
      </c>
      <c r="C29" s="24"/>
      <c r="D29" s="25">
        <v>1</v>
      </c>
      <c r="E29" s="25">
        <v>0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f t="shared" si="0"/>
        <v>0</v>
      </c>
      <c r="P29" s="26" t="s">
        <v>34</v>
      </c>
      <c r="Q29" s="26" t="s">
        <v>34</v>
      </c>
    </row>
    <row r="30" spans="1:17" x14ac:dyDescent="0.2">
      <c r="A30" s="10"/>
      <c r="B30" s="19" t="s">
        <v>35</v>
      </c>
      <c r="C30" s="20"/>
      <c r="D30" s="21">
        <v>5</v>
      </c>
      <c r="E30" s="21">
        <v>1</v>
      </c>
      <c r="F30" s="21">
        <v>6</v>
      </c>
      <c r="G30" s="21">
        <v>0</v>
      </c>
      <c r="H30" s="21">
        <v>13</v>
      </c>
      <c r="I30" s="21">
        <v>13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f t="shared" si="0"/>
        <v>0</v>
      </c>
      <c r="P30" s="22" t="s">
        <v>34</v>
      </c>
      <c r="Q30" s="22" t="s">
        <v>34</v>
      </c>
    </row>
    <row r="31" spans="1:17" x14ac:dyDescent="0.2">
      <c r="A31" s="10"/>
      <c r="B31" s="23" t="s">
        <v>24</v>
      </c>
      <c r="C31" s="24"/>
      <c r="D31" s="25">
        <v>0</v>
      </c>
      <c r="E31" s="25">
        <v>0</v>
      </c>
      <c r="F31" s="25">
        <v>0</v>
      </c>
      <c r="G31" s="25">
        <v>0</v>
      </c>
      <c r="H31" s="25">
        <v>5</v>
      </c>
      <c r="I31" s="25">
        <v>5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f t="shared" si="0"/>
        <v>0</v>
      </c>
      <c r="P31" s="26" t="s">
        <v>34</v>
      </c>
      <c r="Q31" s="26" t="s">
        <v>34</v>
      </c>
    </row>
    <row r="32" spans="1:17" s="11" customFormat="1" ht="26.25" customHeight="1" thickBot="1" x14ac:dyDescent="0.3">
      <c r="B32" s="43" t="s">
        <v>28</v>
      </c>
      <c r="C32" s="43"/>
      <c r="D32" s="21">
        <v>1</v>
      </c>
      <c r="E32" s="21">
        <v>1</v>
      </c>
      <c r="F32" s="21">
        <v>2</v>
      </c>
      <c r="G32" s="21">
        <v>0</v>
      </c>
      <c r="H32" s="21">
        <v>1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 t="shared" si="0"/>
        <v>0</v>
      </c>
      <c r="P32" s="22" t="s">
        <v>34</v>
      </c>
      <c r="Q32" s="22" t="s">
        <v>34</v>
      </c>
    </row>
    <row r="33" spans="2:17" s="11" customFormat="1" ht="16.899999999999999" customHeight="1" thickTop="1" thickBot="1" x14ac:dyDescent="0.3">
      <c r="B33" s="27"/>
      <c r="C33" s="28" t="s">
        <v>8</v>
      </c>
      <c r="D33" s="29">
        <f t="shared" ref="D33:O33" si="3">+SUM(D10:D32)</f>
        <v>116</v>
      </c>
      <c r="E33" s="29">
        <f t="shared" si="3"/>
        <v>157</v>
      </c>
      <c r="F33" s="29">
        <f t="shared" si="3"/>
        <v>273</v>
      </c>
      <c r="G33" s="29">
        <f t="shared" si="3"/>
        <v>37</v>
      </c>
      <c r="H33" s="29">
        <f t="shared" si="3"/>
        <v>136</v>
      </c>
      <c r="I33" s="29">
        <f t="shared" si="3"/>
        <v>173</v>
      </c>
      <c r="J33" s="29">
        <f t="shared" si="3"/>
        <v>65</v>
      </c>
      <c r="K33" s="29">
        <f t="shared" si="3"/>
        <v>57</v>
      </c>
      <c r="L33" s="29">
        <f t="shared" si="3"/>
        <v>122</v>
      </c>
      <c r="M33" s="29">
        <f t="shared" si="3"/>
        <v>26</v>
      </c>
      <c r="N33" s="29">
        <f t="shared" si="3"/>
        <v>17</v>
      </c>
      <c r="O33" s="29">
        <f t="shared" si="3"/>
        <v>43</v>
      </c>
      <c r="P33" s="30">
        <f>+M33/O33*100</f>
        <v>60.465116279069761</v>
      </c>
      <c r="Q33" s="30">
        <f>+N33/O33*100</f>
        <v>39.534883720930232</v>
      </c>
    </row>
    <row r="34" spans="2:17" s="11" customFormat="1" ht="16.899999999999999" customHeight="1" thickTop="1" x14ac:dyDescent="0.25"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15"/>
    </row>
    <row r="35" spans="2:17" ht="16.899999999999999" customHeight="1" x14ac:dyDescent="0.2">
      <c r="D35" s="16"/>
      <c r="E35" s="16"/>
      <c r="G35" s="16"/>
      <c r="H35" s="16"/>
      <c r="J35" s="16"/>
      <c r="K35" s="16"/>
      <c r="M35" s="16"/>
      <c r="N35" s="16"/>
    </row>
    <row r="36" spans="2:17" s="17" customFormat="1" ht="19.149999999999999" customHeight="1" x14ac:dyDescent="0.25">
      <c r="B36" s="44" t="s">
        <v>30</v>
      </c>
      <c r="C36" s="44"/>
      <c r="D36" s="44"/>
      <c r="E36" s="44"/>
      <c r="F36" s="36" t="s">
        <v>31</v>
      </c>
      <c r="G36" s="37"/>
      <c r="H36" s="37"/>
      <c r="I36" s="37"/>
    </row>
    <row r="37" spans="2:17" ht="150" customHeight="1" thickBot="1" x14ac:dyDescent="0.25">
      <c r="B37" s="45" t="s">
        <v>37</v>
      </c>
      <c r="C37" s="45"/>
      <c r="D37" s="45"/>
      <c r="E37" s="45"/>
      <c r="F37" s="38" t="s">
        <v>32</v>
      </c>
      <c r="G37" s="39"/>
      <c r="H37" s="39"/>
      <c r="I37" s="39"/>
    </row>
  </sheetData>
  <mergeCells count="16">
    <mergeCell ref="A2:A3"/>
    <mergeCell ref="B7:C8"/>
    <mergeCell ref="D7:F7"/>
    <mergeCell ref="G7:I7"/>
    <mergeCell ref="C2:I2"/>
    <mergeCell ref="C3:I3"/>
    <mergeCell ref="B5:I5"/>
    <mergeCell ref="M7:O7"/>
    <mergeCell ref="P7:Q7"/>
    <mergeCell ref="B20:C20"/>
    <mergeCell ref="F36:I36"/>
    <mergeCell ref="F37:I37"/>
    <mergeCell ref="J7:L7"/>
    <mergeCell ref="B32:C32"/>
    <mergeCell ref="B36:E36"/>
    <mergeCell ref="B37:E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 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2022-06-14T17:17:03Z</dcterms:created>
  <dcterms:modified xsi:type="dcterms:W3CDTF">2024-02-08T17:02:09Z</dcterms:modified>
</cp:coreProperties>
</file>