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excel\7. INDICARES DE RESULTADOS\"/>
    </mc:Choice>
  </mc:AlternateContent>
  <bookViews>
    <workbookView xWindow="0" yWindow="0" windowWidth="28800" windowHeight="12300"/>
  </bookViews>
  <sheets>
    <sheet name="7.4 IR_S" sheetId="2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bvnbvn2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">#REF!</definedName>
    <definedName name="dfsdfsd">#REF!</definedName>
    <definedName name="dfssdf">#REF!</definedName>
    <definedName name="ds">#REF!</definedName>
    <definedName name="dsfsdf">#REF!</definedName>
    <definedName name="dzxcxzc">#REF!</definedName>
    <definedName name="ENTIDAD">#REF!</definedName>
    <definedName name="eqwe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>#REF!</definedName>
    <definedName name="fsd">#REF!</definedName>
    <definedName name="i">#REF!</definedName>
    <definedName name="it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>#REF!</definedName>
    <definedName name="sdadsads">#REF!</definedName>
    <definedName name="sdf">#REF!</definedName>
    <definedName name="sdfsdf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D17" i="2"/>
  <c r="J16" i="2"/>
  <c r="F16" i="2"/>
  <c r="J15" i="2"/>
  <c r="F15" i="2"/>
  <c r="J14" i="2"/>
  <c r="F14" i="2"/>
  <c r="J13" i="2"/>
  <c r="F13" i="2"/>
  <c r="J12" i="2"/>
  <c r="F12" i="2"/>
  <c r="J11" i="2"/>
  <c r="F11" i="2"/>
  <c r="J10" i="2"/>
  <c r="F10" i="2"/>
  <c r="J9" i="2"/>
  <c r="F9" i="2"/>
  <c r="L9" i="2" l="1"/>
  <c r="L10" i="2"/>
  <c r="L11" i="2"/>
  <c r="L12" i="2"/>
  <c r="L13" i="2"/>
  <c r="L14" i="2"/>
  <c r="L15" i="2"/>
  <c r="F17" i="2"/>
  <c r="G9" i="2" s="1"/>
  <c r="K9" i="2"/>
  <c r="G10" i="2"/>
  <c r="K10" i="2"/>
  <c r="G11" i="2"/>
  <c r="K11" i="2"/>
  <c r="G12" i="2"/>
  <c r="K12" i="2"/>
  <c r="G13" i="2"/>
  <c r="K13" i="2"/>
  <c r="G14" i="2"/>
  <c r="K14" i="2"/>
  <c r="G15" i="2"/>
  <c r="K15" i="2"/>
  <c r="G16" i="2"/>
  <c r="G17" i="2" l="1"/>
  <c r="K17" i="2"/>
  <c r="L17" i="2"/>
</calcChain>
</file>

<file path=xl/sharedStrings.xml><?xml version="1.0" encoding="utf-8"?>
<sst xmlns="http://schemas.openxmlformats.org/spreadsheetml/2006/main" count="26" uniqueCount="23">
  <si>
    <t>Tipo de indicador</t>
  </si>
  <si>
    <t>Nombre del indicador</t>
  </si>
  <si>
    <t>Resultado</t>
  </si>
  <si>
    <t>Número y distribución porcentual de las personas sentenciadas en la materia Penal del sistema de justicia tradicional, según escolaridad y sexo</t>
  </si>
  <si>
    <t>Escolaridad</t>
  </si>
  <si>
    <t>Mujeres</t>
  </si>
  <si>
    <t>Hombres</t>
  </si>
  <si>
    <t xml:space="preserve">Total </t>
  </si>
  <si>
    <t>%</t>
  </si>
  <si>
    <t>Secundaria o estudios técnicos con primaria terminada</t>
  </si>
  <si>
    <t>Preparatoria o estudios técnicos con secundaria terminada</t>
  </si>
  <si>
    <t>Profesional o normal con licenciatura</t>
  </si>
  <si>
    <t>Primaria</t>
  </si>
  <si>
    <t>Estudios técnicos con preparatoria terminada</t>
  </si>
  <si>
    <t>Ninguno</t>
  </si>
  <si>
    <t>Posgrado, maestría o doctorado</t>
  </si>
  <si>
    <t>Preescolar</t>
  </si>
  <si>
    <t>Total</t>
  </si>
  <si>
    <t>Metadato</t>
  </si>
  <si>
    <t>Fórmula</t>
  </si>
  <si>
    <t>Número y distribución porcentual de las personas sentenciadas en la materia Penal del sistema de justicia tradicional, según escolaridad y sexo, 2022</t>
  </si>
  <si>
    <r>
      <rPr>
        <b/>
        <sz val="8"/>
        <color rgb="FF691C32"/>
        <rFont val="Tahoma"/>
        <family val="2"/>
      </rPr>
      <t>Fuente:</t>
    </r>
    <r>
      <rPr>
        <sz val="8"/>
        <color theme="1"/>
        <rFont val="Tahoma"/>
        <family val="2"/>
      </rPr>
      <t xml:space="preserve"> Dirección de Estadística de la Presidencia, con información de los juzgados penales y juzgados penales de delitos no graves, todos del TSJCDMX.
</t>
    </r>
    <r>
      <rPr>
        <b/>
        <sz val="8"/>
        <color rgb="FF691C32"/>
        <rFont val="Tahoma"/>
        <family val="2"/>
      </rPr>
      <t>Periodicidad:</t>
    </r>
    <r>
      <rPr>
        <sz val="8"/>
        <color theme="1"/>
        <rFont val="Tahoma"/>
        <family val="2"/>
      </rPr>
      <t xml:space="preserve"> Mensual.
</t>
    </r>
    <r>
      <rPr>
        <b/>
        <sz val="8"/>
        <color rgb="FF691C32"/>
        <rFont val="Tahoma"/>
        <family val="2"/>
      </rPr>
      <t xml:space="preserve">Cobertura: </t>
    </r>
    <r>
      <rPr>
        <sz val="8"/>
        <color theme="1"/>
        <rFont val="Tahoma"/>
        <family val="2"/>
      </rPr>
      <t xml:space="preserve">Ciudad de México.
</t>
    </r>
    <r>
      <rPr>
        <b/>
        <sz val="8"/>
        <color rgb="FF691C32"/>
        <rFont val="Tahoma"/>
        <family val="2"/>
      </rPr>
      <t xml:space="preserve">Unidad de observación: </t>
    </r>
    <r>
      <rPr>
        <sz val="8"/>
        <color theme="1"/>
        <rFont val="Tahoma"/>
        <family val="2"/>
      </rPr>
      <t xml:space="preserve">Personas sentenciadas.
</t>
    </r>
    <r>
      <rPr>
        <b/>
        <sz val="8"/>
        <color rgb="FF691C32"/>
        <rFont val="Tahoma"/>
        <family val="2"/>
      </rPr>
      <t xml:space="preserve">Desagregación: </t>
    </r>
    <r>
      <rPr>
        <sz val="8"/>
        <color theme="1"/>
        <rFont val="Tahoma"/>
        <family val="2"/>
      </rPr>
      <t xml:space="preserve">Escolaridad y sexo.
</t>
    </r>
    <r>
      <rPr>
        <b/>
        <sz val="8"/>
        <color rgb="FF691C32"/>
        <rFont val="Tahoma"/>
        <family val="2"/>
      </rPr>
      <t>Periodo de reporte:</t>
    </r>
    <r>
      <rPr>
        <sz val="8"/>
        <color theme="1"/>
        <rFont val="Tahoma"/>
        <family val="2"/>
      </rPr>
      <t xml:space="preserve"> 2022.
</t>
    </r>
    <r>
      <rPr>
        <b/>
        <sz val="8"/>
        <color rgb="FF691C32"/>
        <rFont val="Tahoma"/>
        <family val="2"/>
      </rPr>
      <t>Nota:</t>
    </r>
    <r>
      <rPr>
        <sz val="8"/>
        <color theme="1"/>
        <rFont val="Tahoma"/>
        <family val="2"/>
      </rPr>
      <t xml:space="preserve"> El universo para el cálculo de este indicador, representó el 97.3% del total de sentencias condenatorias con pena privativa de la libertad dictadas en los juzgados penales y de delitos no graves.</t>
    </r>
  </si>
  <si>
    <r>
      <rPr>
        <b/>
        <sz val="8"/>
        <color rgb="FF691C32"/>
        <rFont val="Tahoma"/>
        <family val="2"/>
      </rPr>
      <t>Donde:</t>
    </r>
    <r>
      <rPr>
        <sz val="8"/>
        <color theme="1"/>
        <rFont val="Tahoma"/>
        <family val="2"/>
      </rPr>
      <t xml:space="preserve">
</t>
    </r>
    <r>
      <rPr>
        <b/>
        <sz val="8"/>
        <color rgb="FF691C32"/>
        <rFont val="Tahoma"/>
        <family val="2"/>
      </rPr>
      <t>%Pe</t>
    </r>
    <r>
      <rPr>
        <sz val="8"/>
        <color theme="1"/>
        <rFont val="Tahoma"/>
        <family val="2"/>
      </rPr>
      <t xml:space="preserve"> = Porcentaje de personas sentenciadas por escolaridad y sexo.
</t>
    </r>
    <r>
      <rPr>
        <b/>
        <sz val="8"/>
        <color rgb="FF691C32"/>
        <rFont val="Tahoma"/>
        <family val="2"/>
      </rPr>
      <t>Tg</t>
    </r>
    <r>
      <rPr>
        <sz val="8"/>
        <color theme="1"/>
        <rFont val="Tahoma"/>
        <family val="2"/>
      </rPr>
      <t xml:space="preserve"> = Número total de personas sentenciadas por grado de escolaridad.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</si>
</sst>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rgb="FF541C38"/>
      <name val="Tahoma"/>
      <family val="2"/>
    </font>
    <font>
      <b/>
      <sz val="11"/>
      <color indexed="25"/>
      <name val="Tahoma"/>
      <family val="2"/>
    </font>
    <font>
      <b/>
      <sz val="10"/>
      <color theme="0"/>
      <name val="Tahoma"/>
      <family val="2"/>
    </font>
    <font>
      <b/>
      <sz val="10"/>
      <color rgb="FF541C38"/>
      <name val="Tahoma"/>
      <family val="2"/>
    </font>
    <font>
      <sz val="10"/>
      <color theme="1"/>
      <name val="Tahoma"/>
      <family val="2"/>
    </font>
    <font>
      <sz val="10"/>
      <color rgb="FF541C38"/>
      <name val="Tahoma"/>
      <family val="2"/>
    </font>
    <font>
      <b/>
      <sz val="11"/>
      <color rgb="FFEAD5FB"/>
      <name val="Tahoma"/>
      <family val="2"/>
    </font>
    <font>
      <b/>
      <sz val="11"/>
      <color indexed="8"/>
      <name val="Tahoma"/>
      <family val="2"/>
    </font>
    <font>
      <sz val="8"/>
      <color theme="1"/>
      <name val="Tahoma"/>
      <family val="2"/>
    </font>
    <font>
      <b/>
      <sz val="8"/>
      <color rgb="FF691C32"/>
      <name val="Tahoma"/>
      <family val="2"/>
    </font>
    <font>
      <b/>
      <sz val="11"/>
      <color theme="1"/>
      <name val="Tahoma"/>
      <family val="2"/>
    </font>
    <font>
      <u/>
      <sz val="11"/>
      <color theme="1"/>
      <name val="Tahoma"/>
      <family val="2"/>
    </font>
    <font>
      <sz val="10"/>
      <name val="Tahoma"/>
      <family val="2"/>
    </font>
    <font>
      <sz val="11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ck">
        <color rgb="FF541C38"/>
      </top>
      <bottom/>
      <diagonal/>
    </border>
    <border>
      <left/>
      <right/>
      <top/>
      <bottom style="thick">
        <color rgb="FF541C38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541C38"/>
      </left>
      <right/>
      <top style="thin">
        <color theme="0"/>
      </top>
      <bottom style="medium">
        <color rgb="FF541C38"/>
      </bottom>
      <diagonal/>
    </border>
    <border>
      <left/>
      <right/>
      <top style="thin">
        <color theme="0"/>
      </top>
      <bottom style="medium">
        <color rgb="FF541C38"/>
      </bottom>
      <diagonal/>
    </border>
    <border>
      <left/>
      <right style="medium">
        <color rgb="FF541C38"/>
      </right>
      <top style="thin">
        <color theme="0"/>
      </top>
      <bottom style="medium">
        <color rgb="FF541C38"/>
      </bottom>
      <diagonal/>
    </border>
    <border>
      <left style="medium">
        <color rgb="FF541C38"/>
      </left>
      <right style="medium">
        <color rgb="FF541C38"/>
      </right>
      <top style="thin">
        <color theme="0"/>
      </top>
      <bottom style="medium">
        <color rgb="FF541C3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3" borderId="3" xfId="0" applyFont="1" applyFill="1" applyBorder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9" fillId="5" borderId="9" xfId="0" applyFont="1" applyFill="1" applyBorder="1" applyAlignment="1">
      <alignment horizontal="center" vertical="center"/>
    </xf>
    <xf numFmtId="164" fontId="9" fillId="5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9" fillId="5" borderId="0" xfId="0" applyFont="1" applyFill="1" applyAlignment="1">
      <alignment horizontal="center" vertical="center"/>
    </xf>
    <xf numFmtId="164" fontId="9" fillId="5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64" fontId="16" fillId="0" borderId="9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left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5" borderId="0" xfId="0" applyFont="1" applyFill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7" fillId="0" borderId="0" xfId="0" applyFont="1" applyFill="1"/>
    <xf numFmtId="0" fontId="17" fillId="0" borderId="0" xfId="0" applyFont="1"/>
    <xf numFmtId="0" fontId="2" fillId="0" borderId="0" xfId="0" applyFont="1" applyFill="1"/>
    <xf numFmtId="0" fontId="2" fillId="0" borderId="0" xfId="0" applyFont="1"/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165" fontId="18" fillId="0" borderId="0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6" fillId="0" borderId="0" xfId="0" applyFont="1" applyFill="1" applyAlignment="1">
      <alignment horizontal="right" vertical="center"/>
    </xf>
    <xf numFmtId="165" fontId="6" fillId="0" borderId="0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65157849640277"/>
          <c:y val="1.6186660130491484E-2"/>
          <c:w val="0.88269886037340961"/>
          <c:h val="0.8141077526599497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'7.4 IR_S'!$K$7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874171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09183139838929E-3"/>
                  <c:y val="-2.0222446916076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690-406E-9CC8-F788689F51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AD5FB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'7.4 IR_S'!$J$9:$J$15</c:f>
              <c:strCache>
                <c:ptCount val="7"/>
                <c:pt idx="0">
                  <c:v>Secundaria o estudios técnicos con primaria terminada</c:v>
                </c:pt>
                <c:pt idx="1">
                  <c:v>Preparatoria o estudios técnicos con secundaria terminada</c:v>
                </c:pt>
                <c:pt idx="2">
                  <c:v>Profesional o normal con licenciatura</c:v>
                </c:pt>
                <c:pt idx="3">
                  <c:v>Primaria</c:v>
                </c:pt>
                <c:pt idx="4">
                  <c:v>Estudios técnicos con preparatoria terminada</c:v>
                </c:pt>
                <c:pt idx="5">
                  <c:v>Posgrado, maestría o doctorado</c:v>
                </c:pt>
                <c:pt idx="6">
                  <c:v>Ninguno</c:v>
                </c:pt>
              </c:strCache>
            </c:strRef>
          </c:cat>
          <c:val>
            <c:numRef>
              <c:f>'7.4 IR_S'!$K$9:$K$15</c:f>
              <c:numCache>
                <c:formatCode>0.0%</c:formatCode>
                <c:ptCount val="7"/>
                <c:pt idx="0">
                  <c:v>0.10714285714285714</c:v>
                </c:pt>
                <c:pt idx="1">
                  <c:v>0.1044776119402985</c:v>
                </c:pt>
                <c:pt idx="2">
                  <c:v>0.18518518518518517</c:v>
                </c:pt>
                <c:pt idx="3">
                  <c:v>4.7619047619047616E-2</c:v>
                </c:pt>
                <c:pt idx="4">
                  <c:v>0.66666666666666663</c:v>
                </c:pt>
                <c:pt idx="5">
                  <c:v>0.25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90-406E-9CC8-F788689F51BB}"/>
            </c:ext>
          </c:extLst>
        </c:ser>
        <c:ser>
          <c:idx val="2"/>
          <c:order val="1"/>
          <c:tx>
            <c:strRef>
              <c:f>'7.4 IR_S'!$L$7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541C3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AD5FB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'7.4 IR_S'!$J$9:$J$15</c:f>
              <c:strCache>
                <c:ptCount val="7"/>
                <c:pt idx="0">
                  <c:v>Secundaria o estudios técnicos con primaria terminada</c:v>
                </c:pt>
                <c:pt idx="1">
                  <c:v>Preparatoria o estudios técnicos con secundaria terminada</c:v>
                </c:pt>
                <c:pt idx="2">
                  <c:v>Profesional o normal con licenciatura</c:v>
                </c:pt>
                <c:pt idx="3">
                  <c:v>Primaria</c:v>
                </c:pt>
                <c:pt idx="4">
                  <c:v>Estudios técnicos con preparatoria terminada</c:v>
                </c:pt>
                <c:pt idx="5">
                  <c:v>Posgrado, maestría o doctorado</c:v>
                </c:pt>
                <c:pt idx="6">
                  <c:v>Ninguno</c:v>
                </c:pt>
              </c:strCache>
            </c:strRef>
          </c:cat>
          <c:val>
            <c:numRef>
              <c:f>'7.4 IR_S'!$L$9:$L$15</c:f>
              <c:numCache>
                <c:formatCode>0.0%</c:formatCode>
                <c:ptCount val="7"/>
                <c:pt idx="0">
                  <c:v>0.8928571428571429</c:v>
                </c:pt>
                <c:pt idx="1">
                  <c:v>0.89552238805970152</c:v>
                </c:pt>
                <c:pt idx="2">
                  <c:v>0.81481481481481477</c:v>
                </c:pt>
                <c:pt idx="3">
                  <c:v>0.95238095238095233</c:v>
                </c:pt>
                <c:pt idx="4">
                  <c:v>0.33333333333333331</c:v>
                </c:pt>
                <c:pt idx="5">
                  <c:v>0.75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90-406E-9CC8-F788689F5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7930888"/>
        <c:axId val="637930104"/>
      </c:barChart>
      <c:catAx>
        <c:axId val="637930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541C38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637930104"/>
        <c:crosses val="autoZero"/>
        <c:auto val="1"/>
        <c:lblAlgn val="ctr"/>
        <c:lblOffset val="100"/>
        <c:noMultiLvlLbl val="0"/>
      </c:catAx>
      <c:valAx>
        <c:axId val="637930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solidFill>
              <a:srgbClr val="541C38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637930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4060728706110283"/>
          <c:y val="0.89326168970429387"/>
          <c:w val="0.32130268125741285"/>
          <c:h val="8.0230689354685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18</xdr:row>
      <xdr:rowOff>28575</xdr:rowOff>
    </xdr:from>
    <xdr:to>
      <xdr:col>7</xdr:col>
      <xdr:colOff>499110</xdr:colOff>
      <xdr:row>36</xdr:row>
      <xdr:rowOff>24765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A01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220980</xdr:colOff>
      <xdr:row>38</xdr:row>
      <xdr:rowOff>830580</xdr:rowOff>
    </xdr:from>
    <xdr:to>
      <xdr:col>7</xdr:col>
      <xdr:colOff>777240</xdr:colOff>
      <xdr:row>38</xdr:row>
      <xdr:rowOff>1104900</xdr:rowOff>
    </xdr:to>
    <xdr:sp macro="" textlink="">
      <xdr:nvSpPr>
        <xdr:cNvPr id="3" name="Cuadro de texto 144">
          <a:extLst>
            <a:ext uri="{FF2B5EF4-FFF2-40B4-BE49-F238E27FC236}">
              <a16:creationId xmlns:a16="http://schemas.microsoft.com/office/drawing/2014/main" id="{00000000-0008-0000-1A01-000003000000}"/>
            </a:ext>
          </a:extLst>
        </xdr:cNvPr>
        <xdr:cNvSpPr txBox="1"/>
      </xdr:nvSpPr>
      <xdr:spPr>
        <a:xfrm>
          <a:off x="3449955" y="9431655"/>
          <a:ext cx="3099435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=</a:t>
          </a:r>
          <a:r>
            <a:rPr lang="es-MX" sz="8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r>
            <a:rPr lang="es-MX" sz="800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Número de personas sentenciadas por escolaridad y sexo.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oneCellAnchor>
    <xdr:from>
      <xdr:col>6</xdr:col>
      <xdr:colOff>274320</xdr:colOff>
      <xdr:row>38</xdr:row>
      <xdr:rowOff>80010</xdr:rowOff>
    </xdr:from>
    <xdr:ext cx="1201226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1A01-000004000000}"/>
                </a:ext>
              </a:extLst>
            </xdr:cNvPr>
            <xdr:cNvSpPr txBox="1"/>
          </xdr:nvSpPr>
          <xdr:spPr>
            <a:xfrm>
              <a:off x="4351020" y="8681085"/>
              <a:ext cx="1201226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𝑃𝑒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Sup>
                              <m:sSubSupPr>
                                <m:ctrlP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bSupPr>
                              <m:e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𝑅</m:t>
                                </m:r>
                              </m:e>
                              <m:sub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𝑒</m:t>
                                </m:r>
                              </m:sub>
                              <m:sup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𝑠</m:t>
                                </m:r>
                              </m:sup>
                            </m:sSubSup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𝑇𝑔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1A01-000004000000}"/>
                </a:ext>
              </a:extLst>
            </xdr:cNvPr>
            <xdr:cNvSpPr txBox="1"/>
          </xdr:nvSpPr>
          <xdr:spPr>
            <a:xfrm>
              <a:off x="4351020" y="8681085"/>
              <a:ext cx="1201226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%𝑃𝑒=((𝑅_𝑒^𝑠)/𝑇𝑔)∗100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22860</xdr:colOff>
      <xdr:row>38</xdr:row>
      <xdr:rowOff>842010</xdr:rowOff>
    </xdr:from>
    <xdr:ext cx="18691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1A01-000005000000}"/>
                </a:ext>
              </a:extLst>
            </xdr:cNvPr>
            <xdr:cNvSpPr txBox="1"/>
          </xdr:nvSpPr>
          <xdr:spPr>
            <a:xfrm>
              <a:off x="3251835" y="9443085"/>
              <a:ext cx="18691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MX" sz="110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𝑒</m:t>
                        </m:r>
                      </m:sub>
                      <m:sup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𝑠</m:t>
                        </m:r>
                      </m:sup>
                    </m:sSubSup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1A01-000005000000}"/>
                </a:ext>
              </a:extLst>
            </xdr:cNvPr>
            <xdr:cNvSpPr txBox="1"/>
          </xdr:nvSpPr>
          <xdr:spPr>
            <a:xfrm>
              <a:off x="3251835" y="9443085"/>
              <a:ext cx="18691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𝑅_𝑒^𝑠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9"/>
  <sheetViews>
    <sheetView showGridLines="0" tabSelected="1" topLeftCell="A20" workbookViewId="0">
      <selection activeCell="I7" sqref="I7"/>
    </sheetView>
  </sheetViews>
  <sheetFormatPr baseColWidth="10" defaultColWidth="11.5703125" defaultRowHeight="14.25" x14ac:dyDescent="0.2"/>
  <cols>
    <col min="1" max="1" width="3.28515625" style="2" customWidth="1"/>
    <col min="2" max="2" width="19.7109375" style="2" customWidth="1"/>
    <col min="3" max="9" width="12.7109375" style="2" customWidth="1"/>
    <col min="10" max="10" width="33.7109375" style="44" customWidth="1"/>
    <col min="11" max="12" width="11.5703125" style="44"/>
    <col min="13" max="14" width="11.5703125" style="45"/>
    <col min="15" max="16384" width="11.5703125" style="2"/>
  </cols>
  <sheetData>
    <row r="2" spans="1:14" ht="19.149999999999999" customHeight="1" thickBot="1" x14ac:dyDescent="0.25">
      <c r="B2" s="1" t="s">
        <v>0</v>
      </c>
      <c r="C2" s="25" t="s">
        <v>1</v>
      </c>
      <c r="D2" s="25"/>
      <c r="E2" s="25"/>
      <c r="F2" s="25"/>
      <c r="G2" s="25"/>
      <c r="H2" s="26"/>
    </row>
    <row r="3" spans="1:14" ht="49.9" customHeight="1" x14ac:dyDescent="0.2">
      <c r="B3" s="3" t="s">
        <v>2</v>
      </c>
      <c r="C3" s="27" t="s">
        <v>3</v>
      </c>
      <c r="D3" s="27"/>
      <c r="E3" s="27"/>
      <c r="F3" s="27"/>
      <c r="G3" s="27"/>
      <c r="H3" s="28"/>
    </row>
    <row r="4" spans="1:14" ht="15" thickBot="1" x14ac:dyDescent="0.25"/>
    <row r="5" spans="1:14" s="4" customFormat="1" ht="30" customHeight="1" thickBot="1" x14ac:dyDescent="0.25">
      <c r="B5" s="36" t="s">
        <v>20</v>
      </c>
      <c r="C5" s="36"/>
      <c r="D5" s="36"/>
      <c r="E5" s="36"/>
      <c r="F5" s="36"/>
      <c r="G5" s="36"/>
      <c r="H5" s="36"/>
      <c r="J5" s="46"/>
      <c r="K5" s="46"/>
      <c r="L5" s="46"/>
      <c r="M5" s="47"/>
      <c r="N5" s="47"/>
    </row>
    <row r="6" spans="1:14" s="5" customFormat="1" ht="16.899999999999999" customHeight="1" x14ac:dyDescent="0.25">
      <c r="A6" s="18"/>
      <c r="J6" s="48"/>
      <c r="K6" s="48"/>
      <c r="L6" s="48"/>
      <c r="M6" s="49"/>
      <c r="N6" s="49"/>
    </row>
    <row r="7" spans="1:14" s="5" customFormat="1" ht="16.899999999999999" customHeight="1" x14ac:dyDescent="0.25">
      <c r="B7" s="29" t="s">
        <v>4</v>
      </c>
      <c r="C7" s="30"/>
      <c r="D7" s="6" t="s">
        <v>5</v>
      </c>
      <c r="E7" s="6" t="s">
        <v>6</v>
      </c>
      <c r="F7" s="7" t="s">
        <v>7</v>
      </c>
      <c r="G7" s="8" t="s">
        <v>8</v>
      </c>
      <c r="J7" s="50" t="s">
        <v>4</v>
      </c>
      <c r="K7" s="51" t="s">
        <v>5</v>
      </c>
      <c r="L7" s="51" t="s">
        <v>6</v>
      </c>
      <c r="M7" s="49"/>
      <c r="N7" s="49"/>
    </row>
    <row r="8" spans="1:14" s="5" customFormat="1" ht="4.9000000000000004" customHeight="1" thickBot="1" x14ac:dyDescent="0.3">
      <c r="J8" s="48"/>
      <c r="K8" s="48"/>
      <c r="L8" s="48"/>
      <c r="M8" s="49"/>
      <c r="N8" s="49"/>
    </row>
    <row r="9" spans="1:14" s="5" customFormat="1" ht="27.6" customHeight="1" thickTop="1" x14ac:dyDescent="0.25">
      <c r="B9" s="43" t="s">
        <v>9</v>
      </c>
      <c r="C9" s="43"/>
      <c r="D9" s="9">
        <v>12</v>
      </c>
      <c r="E9" s="9">
        <v>100</v>
      </c>
      <c r="F9" s="9">
        <f t="shared" ref="F9:F16" si="0">SUM(D9:E9)</f>
        <v>112</v>
      </c>
      <c r="G9" s="10">
        <f t="shared" ref="G9:G16" si="1">+F9/$F$17*100</f>
        <v>38.888888888888893</v>
      </c>
      <c r="J9" s="52" t="str">
        <f t="shared" ref="J9:J16" si="2">+B9</f>
        <v>Secundaria o estudios técnicos con primaria terminada</v>
      </c>
      <c r="K9" s="53">
        <f t="shared" ref="K9:K15" si="3">+D9/F9</f>
        <v>0.10714285714285714</v>
      </c>
      <c r="L9" s="53">
        <f t="shared" ref="L9:L15" si="4">+E9/F9</f>
        <v>0.8928571428571429</v>
      </c>
      <c r="M9" s="49"/>
      <c r="N9" s="49"/>
    </row>
    <row r="10" spans="1:14" s="5" customFormat="1" ht="27.6" customHeight="1" x14ac:dyDescent="0.25">
      <c r="B10" s="42" t="s">
        <v>10</v>
      </c>
      <c r="C10" s="42"/>
      <c r="D10" s="19">
        <v>7</v>
      </c>
      <c r="E10" s="19">
        <v>60</v>
      </c>
      <c r="F10" s="19">
        <f t="shared" si="0"/>
        <v>67</v>
      </c>
      <c r="G10" s="20">
        <f t="shared" si="1"/>
        <v>23.263888888888889</v>
      </c>
      <c r="J10" s="52" t="str">
        <f t="shared" si="2"/>
        <v>Preparatoria o estudios técnicos con secundaria terminada</v>
      </c>
      <c r="K10" s="53">
        <f t="shared" si="3"/>
        <v>0.1044776119402985</v>
      </c>
      <c r="L10" s="53">
        <f t="shared" si="4"/>
        <v>0.89552238805970152</v>
      </c>
      <c r="M10" s="49"/>
      <c r="N10" s="49"/>
    </row>
    <row r="11" spans="1:14" s="5" customFormat="1" ht="16.899999999999999" customHeight="1" x14ac:dyDescent="0.25">
      <c r="B11" s="41" t="s">
        <v>11</v>
      </c>
      <c r="C11" s="41"/>
      <c r="D11" s="21">
        <v>10</v>
      </c>
      <c r="E11" s="21">
        <v>44</v>
      </c>
      <c r="F11" s="21">
        <f t="shared" si="0"/>
        <v>54</v>
      </c>
      <c r="G11" s="22">
        <f t="shared" si="1"/>
        <v>18.75</v>
      </c>
      <c r="J11" s="52" t="str">
        <f t="shared" si="2"/>
        <v>Profesional o normal con licenciatura</v>
      </c>
      <c r="K11" s="53">
        <f t="shared" si="3"/>
        <v>0.18518518518518517</v>
      </c>
      <c r="L11" s="53">
        <f t="shared" si="4"/>
        <v>0.81481481481481477</v>
      </c>
      <c r="M11" s="49"/>
      <c r="N11" s="49"/>
    </row>
    <row r="12" spans="1:14" s="5" customFormat="1" ht="16.899999999999999" customHeight="1" x14ac:dyDescent="0.25">
      <c r="B12" s="42" t="s">
        <v>12</v>
      </c>
      <c r="C12" s="42"/>
      <c r="D12" s="19">
        <v>2</v>
      </c>
      <c r="E12" s="19">
        <v>40</v>
      </c>
      <c r="F12" s="19">
        <f t="shared" si="0"/>
        <v>42</v>
      </c>
      <c r="G12" s="20">
        <f t="shared" si="1"/>
        <v>14.583333333333334</v>
      </c>
      <c r="J12" s="52" t="str">
        <f t="shared" si="2"/>
        <v>Primaria</v>
      </c>
      <c r="K12" s="53">
        <f t="shared" si="3"/>
        <v>4.7619047619047616E-2</v>
      </c>
      <c r="L12" s="53">
        <f t="shared" si="4"/>
        <v>0.95238095238095233</v>
      </c>
      <c r="M12" s="49"/>
      <c r="N12" s="49"/>
    </row>
    <row r="13" spans="1:14" s="11" customFormat="1" ht="27" customHeight="1" x14ac:dyDescent="0.25">
      <c r="B13" s="41" t="s">
        <v>13</v>
      </c>
      <c r="C13" s="41"/>
      <c r="D13" s="21">
        <v>4</v>
      </c>
      <c r="E13" s="21">
        <v>2</v>
      </c>
      <c r="F13" s="21">
        <f t="shared" si="0"/>
        <v>6</v>
      </c>
      <c r="G13" s="22">
        <f t="shared" si="1"/>
        <v>2.083333333333333</v>
      </c>
      <c r="J13" s="52" t="str">
        <f t="shared" si="2"/>
        <v>Estudios técnicos con preparatoria terminada</v>
      </c>
      <c r="K13" s="53">
        <f t="shared" si="3"/>
        <v>0.66666666666666663</v>
      </c>
      <c r="L13" s="53">
        <f t="shared" si="4"/>
        <v>0.33333333333333331</v>
      </c>
      <c r="M13" s="54"/>
      <c r="N13" s="54"/>
    </row>
    <row r="14" spans="1:14" s="5" customFormat="1" ht="16.899999999999999" customHeight="1" x14ac:dyDescent="0.25">
      <c r="B14" s="42" t="s">
        <v>15</v>
      </c>
      <c r="C14" s="42"/>
      <c r="D14" s="19">
        <v>1</v>
      </c>
      <c r="E14" s="19">
        <v>3</v>
      </c>
      <c r="F14" s="19">
        <f t="shared" si="0"/>
        <v>4</v>
      </c>
      <c r="G14" s="20">
        <f t="shared" si="1"/>
        <v>1.3888888888888888</v>
      </c>
      <c r="J14" s="52" t="str">
        <f t="shared" si="2"/>
        <v>Posgrado, maestría o doctorado</v>
      </c>
      <c r="K14" s="53">
        <f t="shared" si="3"/>
        <v>0.25</v>
      </c>
      <c r="L14" s="53">
        <f t="shared" si="4"/>
        <v>0.75</v>
      </c>
      <c r="M14" s="49"/>
      <c r="N14" s="49"/>
    </row>
    <row r="15" spans="1:14" s="5" customFormat="1" ht="16.899999999999999" customHeight="1" thickBot="1" x14ac:dyDescent="0.3">
      <c r="B15" s="39" t="s">
        <v>14</v>
      </c>
      <c r="C15" s="39"/>
      <c r="D15" s="23">
        <v>0</v>
      </c>
      <c r="E15" s="23">
        <v>3</v>
      </c>
      <c r="F15" s="23">
        <f t="shared" si="0"/>
        <v>3</v>
      </c>
      <c r="G15" s="24">
        <f t="shared" si="1"/>
        <v>1.0416666666666665</v>
      </c>
      <c r="J15" s="52" t="str">
        <f t="shared" si="2"/>
        <v>Ninguno</v>
      </c>
      <c r="K15" s="53">
        <f t="shared" si="3"/>
        <v>0</v>
      </c>
      <c r="L15" s="53">
        <f t="shared" si="4"/>
        <v>1</v>
      </c>
      <c r="M15" s="49"/>
      <c r="N15" s="49"/>
    </row>
    <row r="16" spans="1:14" s="5" customFormat="1" ht="16.899999999999999" hidden="1" customHeight="1" thickTop="1" thickBot="1" x14ac:dyDescent="0.3">
      <c r="B16" s="40" t="s">
        <v>16</v>
      </c>
      <c r="C16" s="40"/>
      <c r="D16" s="12">
        <v>0</v>
      </c>
      <c r="E16" s="12">
        <v>0</v>
      </c>
      <c r="F16" s="12">
        <f t="shared" si="0"/>
        <v>0</v>
      </c>
      <c r="G16" s="13">
        <f t="shared" si="1"/>
        <v>0</v>
      </c>
      <c r="J16" s="52" t="str">
        <f t="shared" si="2"/>
        <v>Preescolar</v>
      </c>
      <c r="K16" s="53">
        <v>0</v>
      </c>
      <c r="L16" s="53">
        <v>0</v>
      </c>
      <c r="M16" s="49"/>
      <c r="N16" s="49"/>
    </row>
    <row r="17" spans="2:14" s="5" customFormat="1" ht="16.899999999999999" customHeight="1" thickTop="1" thickBot="1" x14ac:dyDescent="0.3">
      <c r="B17" s="14"/>
      <c r="C17" s="15" t="s">
        <v>17</v>
      </c>
      <c r="D17" s="15">
        <f>+SUM(D9:D16)</f>
        <v>36</v>
      </c>
      <c r="E17" s="15">
        <f>+SUM(E9:E16)</f>
        <v>252</v>
      </c>
      <c r="F17" s="15">
        <f>+SUM(F9:F16)</f>
        <v>288</v>
      </c>
      <c r="G17" s="16">
        <f>+SUM(G9:G16)</f>
        <v>100</v>
      </c>
      <c r="J17" s="55"/>
      <c r="K17" s="56">
        <f>+D17/F17</f>
        <v>0.125</v>
      </c>
      <c r="L17" s="56">
        <f>+E17/F17</f>
        <v>0.875</v>
      </c>
      <c r="M17" s="49"/>
      <c r="N17" s="49"/>
    </row>
    <row r="18" spans="2:14" s="5" customFormat="1" ht="16.899999999999999" customHeight="1" thickTop="1" x14ac:dyDescent="0.25">
      <c r="J18" s="48"/>
      <c r="K18" s="48"/>
      <c r="L18" s="48"/>
      <c r="M18" s="49"/>
      <c r="N18" s="49"/>
    </row>
    <row r="19" spans="2:14" s="5" customFormat="1" ht="16.899999999999999" customHeight="1" x14ac:dyDescent="0.25">
      <c r="J19" s="48"/>
      <c r="K19" s="48"/>
      <c r="L19" s="48"/>
      <c r="M19" s="49"/>
      <c r="N19" s="49"/>
    </row>
    <row r="20" spans="2:14" s="5" customFormat="1" ht="16.899999999999999" customHeight="1" x14ac:dyDescent="0.25">
      <c r="J20" s="48"/>
      <c r="K20" s="48"/>
      <c r="L20" s="48"/>
      <c r="M20" s="49"/>
      <c r="N20" s="49"/>
    </row>
    <row r="21" spans="2:14" s="5" customFormat="1" ht="16.899999999999999" customHeight="1" x14ac:dyDescent="0.25">
      <c r="J21" s="48"/>
      <c r="K21" s="48"/>
      <c r="L21" s="48"/>
      <c r="M21" s="49"/>
      <c r="N21" s="49"/>
    </row>
    <row r="22" spans="2:14" s="5" customFormat="1" ht="16.899999999999999" customHeight="1" x14ac:dyDescent="0.25">
      <c r="J22" s="48"/>
      <c r="K22" s="48"/>
      <c r="L22" s="48"/>
      <c r="M22" s="49"/>
      <c r="N22" s="49"/>
    </row>
    <row r="23" spans="2:14" s="5" customFormat="1" ht="16.899999999999999" customHeight="1" x14ac:dyDescent="0.25">
      <c r="J23" s="48"/>
      <c r="K23" s="48"/>
      <c r="L23" s="48"/>
      <c r="M23" s="49"/>
      <c r="N23" s="49"/>
    </row>
    <row r="24" spans="2:14" s="5" customFormat="1" ht="16.899999999999999" customHeight="1" x14ac:dyDescent="0.25">
      <c r="J24" s="48"/>
      <c r="K24" s="48"/>
      <c r="L24" s="48"/>
      <c r="M24" s="49"/>
      <c r="N24" s="49"/>
    </row>
    <row r="25" spans="2:14" s="5" customFormat="1" ht="16.899999999999999" customHeight="1" x14ac:dyDescent="0.25">
      <c r="J25" s="48"/>
      <c r="K25" s="48"/>
      <c r="L25" s="48"/>
      <c r="M25" s="49"/>
      <c r="N25" s="49"/>
    </row>
    <row r="26" spans="2:14" s="5" customFormat="1" ht="16.899999999999999" customHeight="1" x14ac:dyDescent="0.25">
      <c r="J26" s="48"/>
      <c r="K26" s="48"/>
      <c r="L26" s="48"/>
      <c r="M26" s="49"/>
      <c r="N26" s="49"/>
    </row>
    <row r="27" spans="2:14" s="5" customFormat="1" ht="16.899999999999999" customHeight="1" x14ac:dyDescent="0.25">
      <c r="J27" s="48"/>
      <c r="K27" s="48"/>
      <c r="L27" s="48"/>
      <c r="M27" s="49"/>
      <c r="N27" s="49"/>
    </row>
    <row r="28" spans="2:14" s="5" customFormat="1" ht="16.899999999999999" customHeight="1" x14ac:dyDescent="0.25">
      <c r="J28" s="48"/>
      <c r="K28" s="48"/>
      <c r="L28" s="48"/>
      <c r="M28" s="49"/>
      <c r="N28" s="49"/>
    </row>
    <row r="29" spans="2:14" s="5" customFormat="1" ht="16.899999999999999" customHeight="1" x14ac:dyDescent="0.25">
      <c r="J29" s="48"/>
      <c r="K29" s="48"/>
      <c r="L29" s="48"/>
      <c r="M29" s="49"/>
      <c r="N29" s="49"/>
    </row>
    <row r="30" spans="2:14" s="5" customFormat="1" ht="16.899999999999999" customHeight="1" x14ac:dyDescent="0.25">
      <c r="J30" s="48"/>
      <c r="K30" s="48"/>
      <c r="L30" s="48"/>
      <c r="M30" s="49"/>
      <c r="N30" s="49"/>
    </row>
    <row r="31" spans="2:14" s="5" customFormat="1" ht="16.899999999999999" customHeight="1" x14ac:dyDescent="0.25">
      <c r="J31" s="48"/>
      <c r="K31" s="48"/>
      <c r="L31" s="48"/>
      <c r="M31" s="49"/>
      <c r="N31" s="49"/>
    </row>
    <row r="32" spans="2:14" s="5" customFormat="1" ht="16.899999999999999" customHeight="1" x14ac:dyDescent="0.25">
      <c r="J32" s="48"/>
      <c r="K32" s="48"/>
      <c r="L32" s="48"/>
      <c r="M32" s="49"/>
      <c r="N32" s="49"/>
    </row>
    <row r="33" spans="2:14" s="5" customFormat="1" ht="16.899999999999999" customHeight="1" x14ac:dyDescent="0.25">
      <c r="J33" s="48"/>
      <c r="K33" s="48"/>
      <c r="L33" s="48"/>
      <c r="M33" s="49"/>
      <c r="N33" s="49"/>
    </row>
    <row r="34" spans="2:14" s="5" customFormat="1" ht="16.899999999999999" customHeight="1" x14ac:dyDescent="0.25">
      <c r="J34" s="48"/>
      <c r="K34" s="48"/>
      <c r="L34" s="48"/>
      <c r="M34" s="49"/>
      <c r="N34" s="49"/>
    </row>
    <row r="35" spans="2:14" s="5" customFormat="1" ht="16.899999999999999" customHeight="1" x14ac:dyDescent="0.25">
      <c r="J35" s="48"/>
      <c r="K35" s="48"/>
      <c r="L35" s="48"/>
      <c r="M35" s="49"/>
      <c r="N35" s="49"/>
    </row>
    <row r="36" spans="2:14" s="5" customFormat="1" ht="16.899999999999999" customHeight="1" x14ac:dyDescent="0.25">
      <c r="J36" s="48"/>
      <c r="K36" s="48"/>
      <c r="L36" s="48"/>
      <c r="M36" s="49"/>
      <c r="N36" s="49"/>
    </row>
    <row r="37" spans="2:14" s="5" customFormat="1" ht="16.899999999999999" customHeight="1" x14ac:dyDescent="0.25">
      <c r="J37" s="48"/>
      <c r="K37" s="48"/>
      <c r="L37" s="48"/>
      <c r="M37" s="49"/>
      <c r="N37" s="49"/>
    </row>
    <row r="38" spans="2:14" s="17" customFormat="1" ht="19.149999999999999" customHeight="1" x14ac:dyDescent="0.25">
      <c r="B38" s="37" t="s">
        <v>18</v>
      </c>
      <c r="C38" s="38"/>
      <c r="D38" s="38"/>
      <c r="E38" s="38"/>
      <c r="F38" s="37" t="s">
        <v>19</v>
      </c>
      <c r="G38" s="38"/>
      <c r="H38" s="38"/>
      <c r="J38" s="57"/>
      <c r="K38" s="57"/>
      <c r="L38" s="57"/>
      <c r="M38" s="57"/>
      <c r="N38" s="57"/>
    </row>
    <row r="39" spans="2:14" ht="150" customHeight="1" thickBot="1" x14ac:dyDescent="0.25">
      <c r="B39" s="31" t="s">
        <v>21</v>
      </c>
      <c r="C39" s="32"/>
      <c r="D39" s="32"/>
      <c r="E39" s="32"/>
      <c r="F39" s="33" t="s">
        <v>22</v>
      </c>
      <c r="G39" s="34"/>
      <c r="H39" s="35"/>
    </row>
  </sheetData>
  <mergeCells count="16">
    <mergeCell ref="C2:H2"/>
    <mergeCell ref="C3:H3"/>
    <mergeCell ref="B7:C7"/>
    <mergeCell ref="B39:E39"/>
    <mergeCell ref="F39:H39"/>
    <mergeCell ref="B5:H5"/>
    <mergeCell ref="B38:E38"/>
    <mergeCell ref="F38:H38"/>
    <mergeCell ref="B15:C15"/>
    <mergeCell ref="B16:C16"/>
    <mergeCell ref="B13:C13"/>
    <mergeCell ref="B14:C14"/>
    <mergeCell ref="B11:C11"/>
    <mergeCell ref="B12:C12"/>
    <mergeCell ref="B9:C9"/>
    <mergeCell ref="B10:C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7.4 IR_S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2022-06-14T19:12:42Z</dcterms:created>
  <dcterms:modified xsi:type="dcterms:W3CDTF">2024-02-09T20:53:35Z</dcterms:modified>
</cp:coreProperties>
</file>