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TSJCDMX 2024\Micrositio\Micrositio de género\excel\7. INDICARES DE RESULTADOS\"/>
    </mc:Choice>
  </mc:AlternateContent>
  <bookViews>
    <workbookView xWindow="0" yWindow="0" windowWidth="28800" windowHeight="12300"/>
  </bookViews>
  <sheets>
    <sheet name="7.6 IR_S" sheetId="2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>#REF!</definedName>
    <definedName name="bvnbvn2">#REF!</definedName>
    <definedName name="CUD">[2]CUD!$A$3:$K$570</definedName>
    <definedName name="CUDI">[2]CUD!$I$3:$K$570</definedName>
    <definedName name="cvxcv">#REF!</definedName>
    <definedName name="cxvxcvxcv">#REF!</definedName>
    <definedName name="d">#REF!</definedName>
    <definedName name="DELITOS">#REF!</definedName>
    <definedName name="DELITOS2">#REF!</definedName>
    <definedName name="df">#REF!</definedName>
    <definedName name="dfsdfsd">#REF!</definedName>
    <definedName name="dfssdf">#REF!</definedName>
    <definedName name="ds">#REF!</definedName>
    <definedName name="dsfsdf">#REF!</definedName>
    <definedName name="dzxcxzc">#REF!</definedName>
    <definedName name="ENTIDAD">#REF!</definedName>
    <definedName name="eqwe">#REF!</definedName>
    <definedName name="erew">#REF!</definedName>
    <definedName name="ertre">#REF!</definedName>
    <definedName name="ery">#REF!</definedName>
    <definedName name="eryery">#REF!</definedName>
    <definedName name="eryetryer">#REF!</definedName>
    <definedName name="ewrwer">#REF!</definedName>
    <definedName name="ewtr">#REF!</definedName>
    <definedName name="FGDF">#REF!</definedName>
    <definedName name="fsd">#REF!</definedName>
    <definedName name="i">#REF!</definedName>
    <definedName name="it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>#REF!</definedName>
    <definedName name="LibertadDelAltoImpacto">#REF!</definedName>
    <definedName name="NVO">#REF!</definedName>
    <definedName name="NVO_SALAS">#REF!</definedName>
    <definedName name="OLE_LINK_3">#REF!</definedName>
    <definedName name="OLE_LINK1">#REF!</definedName>
    <definedName name="OLE_LINK2">#REF!</definedName>
    <definedName name="OLE_LINK3">#REF!</definedName>
    <definedName name="OLE_LINK4">#REF!</definedName>
    <definedName name="paguna">#REF!</definedName>
    <definedName name="Pana1.15">#REF!</definedName>
    <definedName name="q">#REF!</definedName>
    <definedName name="qwe">#REF!</definedName>
    <definedName name="re">#REF!</definedName>
    <definedName name="reeryt">#REF!</definedName>
    <definedName name="reterwt">#REF!</definedName>
    <definedName name="retewrtewr">#REF!</definedName>
    <definedName name="rteyetry">#REF!</definedName>
    <definedName name="s">#REF!</definedName>
    <definedName name="safdsf">#REF!</definedName>
    <definedName name="sdadsads">#REF!</definedName>
    <definedName name="sdf">#REF!</definedName>
    <definedName name="sdfsdf">#REF!</definedName>
    <definedName name="sdfsdfsdf">#REF!</definedName>
    <definedName name="sdsdf">#REF!</definedName>
    <definedName name="sf">#REF!</definedName>
    <definedName name="sfdsf">#REF!</definedName>
    <definedName name="sfs">#REF!</definedName>
    <definedName name="ssf">#REF!</definedName>
    <definedName name="t">#REF!</definedName>
    <definedName name="tr">#REF!</definedName>
    <definedName name="urk">#REF!</definedName>
    <definedName name="werwetr">#REF!</definedName>
    <definedName name="wqdfasdcfsdadf">#REF!</definedName>
    <definedName name="wqe">#REF!</definedName>
    <definedName name="wtr">#REF!</definedName>
    <definedName name="yej">#REF!</definedName>
    <definedName name="yqery">#REF!</definedName>
    <definedName name="ytrj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N14" i="2" s="1"/>
  <c r="D10" i="2"/>
  <c r="L14" i="2" s="1"/>
  <c r="M14" i="2" l="1"/>
  <c r="O14" i="2"/>
  <c r="H10" i="2"/>
  <c r="I10" i="2" s="1"/>
  <c r="J10" i="2" l="1"/>
</calcChain>
</file>

<file path=xl/sharedStrings.xml><?xml version="1.0" encoding="utf-8"?>
<sst xmlns="http://schemas.openxmlformats.org/spreadsheetml/2006/main" count="26" uniqueCount="17">
  <si>
    <t>Tipo de indicador</t>
  </si>
  <si>
    <t>Nombre del indicador</t>
  </si>
  <si>
    <t>Resultado</t>
  </si>
  <si>
    <t>Número y distribución porcentual de las personas sentenciadas en la materia Penal del sistema de justicia tradicional, por sexo según condición de reincidencia o primodelincuencia</t>
  </si>
  <si>
    <t>Reincidentes</t>
  </si>
  <si>
    <t>Primodelincuentes</t>
  </si>
  <si>
    <t>Total de reincidentes y primodelincuentes</t>
  </si>
  <si>
    <t>% Total de reincidentes</t>
  </si>
  <si>
    <t>% Total de primodelincuentes</t>
  </si>
  <si>
    <t>Mujeres</t>
  </si>
  <si>
    <t>Hombres</t>
  </si>
  <si>
    <t>Total</t>
  </si>
  <si>
    <t>Metadato</t>
  </si>
  <si>
    <t>Fórmula</t>
  </si>
  <si>
    <t>Número y distribución porcentual de las personas sentenciadas en la materia Penal del sistema de justicia tradicional, por sexo según condición de reincidencia o primodelincuencia, 2022</t>
  </si>
  <si>
    <r>
      <rPr>
        <b/>
        <sz val="8"/>
        <color rgb="FF541C38"/>
        <rFont val="Tahoma"/>
        <family val="2"/>
      </rPr>
      <t xml:space="preserve">Fuente: </t>
    </r>
    <r>
      <rPr>
        <sz val="8"/>
        <color theme="1"/>
        <rFont val="Tahoma"/>
        <family val="2"/>
      </rPr>
      <t xml:space="preserve">Dirección de Estadística de la Presidencia, con información de los juzgados penales y de delitos no graves, todos del TSJCDMX.
</t>
    </r>
    <r>
      <rPr>
        <b/>
        <sz val="8"/>
        <color rgb="FF541C38"/>
        <rFont val="Tahoma"/>
        <family val="2"/>
      </rPr>
      <t>Periodicidad:</t>
    </r>
    <r>
      <rPr>
        <sz val="8"/>
        <color theme="1"/>
        <rFont val="Tahoma"/>
        <family val="2"/>
      </rPr>
      <t xml:space="preserve"> Mensual.
</t>
    </r>
    <r>
      <rPr>
        <b/>
        <sz val="8"/>
        <color rgb="FF541C38"/>
        <rFont val="Tahoma"/>
        <family val="2"/>
      </rPr>
      <t>Cobertura:</t>
    </r>
    <r>
      <rPr>
        <sz val="8"/>
        <color theme="1"/>
        <rFont val="Tahoma"/>
        <family val="2"/>
      </rPr>
      <t xml:space="preserve"> Ciudad de México.
</t>
    </r>
    <r>
      <rPr>
        <b/>
        <sz val="8"/>
        <color rgb="FF541C38"/>
        <rFont val="Tahoma"/>
        <family val="2"/>
      </rPr>
      <t>Unidad de observación:</t>
    </r>
    <r>
      <rPr>
        <sz val="8"/>
        <color theme="1"/>
        <rFont val="Tahoma"/>
        <family val="2"/>
      </rPr>
      <t xml:space="preserve"> Personas sentenciadas.
</t>
    </r>
    <r>
      <rPr>
        <b/>
        <sz val="8"/>
        <color rgb="FF541C38"/>
        <rFont val="Tahoma"/>
        <family val="2"/>
      </rPr>
      <t>Desagregación:</t>
    </r>
    <r>
      <rPr>
        <sz val="8"/>
        <color theme="1"/>
        <rFont val="Tahoma"/>
        <family val="2"/>
      </rPr>
      <t xml:space="preserve"> Condición de reincidencia o primodelincuencia y sexo.
</t>
    </r>
    <r>
      <rPr>
        <b/>
        <sz val="8"/>
        <color rgb="FF541C38"/>
        <rFont val="Tahoma"/>
        <family val="2"/>
      </rPr>
      <t>Periodo de reporte:</t>
    </r>
    <r>
      <rPr>
        <sz val="8"/>
        <color theme="1"/>
        <rFont val="Tahoma"/>
        <family val="2"/>
      </rPr>
      <t xml:space="preserve"> 2022.
</t>
    </r>
    <r>
      <rPr>
        <b/>
        <sz val="8"/>
        <color rgb="FF541C38"/>
        <rFont val="Tahoma"/>
        <family val="2"/>
      </rPr>
      <t>Nota:</t>
    </r>
    <r>
      <rPr>
        <sz val="8"/>
        <color theme="1"/>
        <rFont val="Tahoma"/>
        <family val="2"/>
      </rPr>
      <t xml:space="preserve"> No fueron incluidos 3 casos no especificados.</t>
    </r>
  </si>
  <si>
    <r>
      <t xml:space="preserve">
</t>
    </r>
    <r>
      <rPr>
        <b/>
        <sz val="8"/>
        <color rgb="FF541C38"/>
        <rFont val="Tahoma"/>
        <family val="2"/>
      </rPr>
      <t>Donde:</t>
    </r>
    <r>
      <rPr>
        <sz val="8"/>
        <color theme="1"/>
        <rFont val="Tahoma"/>
        <family val="2"/>
      </rPr>
      <t xml:space="preserve">
</t>
    </r>
    <r>
      <rPr>
        <b/>
        <sz val="8"/>
        <color rgb="FF541C38"/>
        <rFont val="Tahoma"/>
        <family val="2"/>
      </rPr>
      <t>%RP</t>
    </r>
    <r>
      <rPr>
        <sz val="8"/>
        <color theme="1"/>
        <rFont val="Tahoma"/>
        <family val="2"/>
      </rPr>
      <t xml:space="preserve"> = Porcentaje de las personas sentenciadas por condición de reincidentes o primodelincuentes, por sexo.
</t>
    </r>
    <r>
      <rPr>
        <b/>
        <sz val="8"/>
        <color rgb="FF541C38"/>
        <rFont val="Tahoma"/>
        <family val="2"/>
      </rPr>
      <t>R</t>
    </r>
    <r>
      <rPr>
        <sz val="8"/>
        <color theme="1"/>
        <rFont val="Tahoma"/>
        <family val="2"/>
      </rPr>
      <t xml:space="preserve"> = Número de hombres o mujeres sentenciados/as por condición de reincidentes o primodelincuentes.
</t>
    </r>
    <r>
      <rPr>
        <b/>
        <sz val="8"/>
        <color rgb="FF541C38"/>
        <rFont val="Tahoma"/>
        <family val="2"/>
      </rPr>
      <t xml:space="preserve">Tp </t>
    </r>
    <r>
      <rPr>
        <sz val="8"/>
        <color theme="1"/>
        <rFont val="Tahoma"/>
        <family val="2"/>
      </rPr>
      <t xml:space="preserve">= Total de personas sentenciadas por condición de reincidentes o primodelincuentes.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</si>
</sst>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rgb="FF541C38"/>
      <name val="Tahoma"/>
      <family val="2"/>
    </font>
    <font>
      <b/>
      <sz val="11"/>
      <color indexed="25"/>
      <name val="Tahoma"/>
      <family val="2"/>
    </font>
    <font>
      <b/>
      <sz val="10"/>
      <color theme="0"/>
      <name val="Tahoma"/>
      <family val="2"/>
    </font>
    <font>
      <b/>
      <sz val="10"/>
      <color rgb="FF541C38"/>
      <name val="Tahoma"/>
      <family val="2"/>
    </font>
    <font>
      <sz val="10"/>
      <color theme="1"/>
      <name val="Tahoma"/>
      <family val="2"/>
    </font>
    <font>
      <b/>
      <sz val="11"/>
      <color rgb="FFEAD5FB"/>
      <name val="Tahoma"/>
      <family val="2"/>
    </font>
    <font>
      <b/>
      <sz val="11"/>
      <color indexed="8"/>
      <name val="Tahoma"/>
      <family val="2"/>
    </font>
    <font>
      <sz val="8"/>
      <color theme="1"/>
      <name val="Tahoma"/>
      <family val="2"/>
    </font>
    <font>
      <b/>
      <sz val="11"/>
      <color theme="1"/>
      <name val="Tahoma"/>
      <family val="2"/>
    </font>
    <font>
      <b/>
      <sz val="8"/>
      <color rgb="FF541C38"/>
      <name val="Tahoma"/>
      <family val="2"/>
    </font>
    <font>
      <sz val="11"/>
      <color theme="0"/>
      <name val="Tahoma"/>
      <family val="2"/>
    </font>
    <font>
      <sz val="10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</fills>
  <borders count="17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theme="0"/>
      </top>
      <bottom/>
      <diagonal/>
    </border>
    <border>
      <left/>
      <right/>
      <top style="thick">
        <color rgb="FF541C38"/>
      </top>
      <bottom style="thick">
        <color rgb="FF541C38"/>
      </bottom>
      <diagonal/>
    </border>
    <border>
      <left style="medium">
        <color theme="0"/>
      </left>
      <right/>
      <top style="thick">
        <color rgb="FF541C38"/>
      </top>
      <bottom style="thick">
        <color rgb="FF541C38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rgb="FF541C38"/>
      </left>
      <right/>
      <top style="thin">
        <color theme="0"/>
      </top>
      <bottom style="medium">
        <color rgb="FF541C38"/>
      </bottom>
      <diagonal/>
    </border>
    <border>
      <left/>
      <right/>
      <top style="thin">
        <color theme="0"/>
      </top>
      <bottom style="medium">
        <color rgb="FF541C38"/>
      </bottom>
      <diagonal/>
    </border>
    <border>
      <left/>
      <right style="medium">
        <color rgb="FF541C38"/>
      </right>
      <top style="thin">
        <color theme="0"/>
      </top>
      <bottom style="medium">
        <color rgb="FF541C38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541C38"/>
      </left>
      <right style="medium">
        <color rgb="FF541C38"/>
      </right>
      <top style="thin">
        <color theme="0"/>
      </top>
      <bottom style="medium">
        <color rgb="FF541C3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3" borderId="3" xfId="0" applyFont="1" applyFill="1" applyBorder="1" applyAlignment="1">
      <alignment horizontal="left" vertical="center"/>
    </xf>
    <xf numFmtId="0" fontId="5" fillId="0" borderId="0" xfId="0" applyFont="1"/>
    <xf numFmtId="0" fontId="7" fillId="4" borderId="8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1" fontId="7" fillId="0" borderId="9" xfId="1" applyNumberFormat="1" applyFont="1" applyFill="1" applyBorder="1" applyAlignment="1">
      <alignment horizontal="center" vertical="center"/>
    </xf>
    <xf numFmtId="164" fontId="3" fillId="0" borderId="0" xfId="1" applyNumberFormat="1" applyFont="1" applyAlignment="1">
      <alignment horizont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4" fillId="0" borderId="0" xfId="0" applyFont="1" applyFill="1" applyBorder="1"/>
    <xf numFmtId="0" fontId="14" fillId="0" borderId="0" xfId="0" applyFont="1"/>
    <xf numFmtId="0" fontId="2" fillId="0" borderId="0" xfId="0" applyFont="1" applyFill="1" applyBorder="1"/>
    <xf numFmtId="0" fontId="2" fillId="0" borderId="0" xfId="0" applyFont="1"/>
    <xf numFmtId="1" fontId="2" fillId="0" borderId="0" xfId="1" applyNumberFormat="1" applyFont="1" applyFill="1" applyBorder="1" applyAlignment="1">
      <alignment horizontal="center"/>
    </xf>
    <xf numFmtId="164" fontId="14" fillId="0" borderId="0" xfId="1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15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541C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31795581264567"/>
          <c:y val="6.1706201847552614E-2"/>
          <c:w val="0.88532322933317542"/>
          <c:h val="0.783638951326532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74171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541C38"/>
              </a:solidFill>
            </c:spPr>
            <c:extLst>
              <c:ext xmlns:c16="http://schemas.microsoft.com/office/drawing/2014/chart" uri="{C3380CC4-5D6E-409C-BE32-E72D297353CC}">
                <c16:uniqueId val="{00000001-5200-4001-93F4-CE6E5CF6FB6A}"/>
              </c:ext>
            </c:extLst>
          </c:dPt>
          <c:dPt>
            <c:idx val="3"/>
            <c:invertIfNegative val="0"/>
            <c:bubble3D val="0"/>
            <c:spPr>
              <a:solidFill>
                <a:srgbClr val="541C38"/>
              </a:solidFill>
            </c:spPr>
            <c:extLst>
              <c:ext xmlns:c16="http://schemas.microsoft.com/office/drawing/2014/chart" uri="{C3380CC4-5D6E-409C-BE32-E72D297353CC}">
                <c16:uniqueId val="{00000003-5200-4001-93F4-CE6E5CF6FB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'7.6 IR_S'!$L$12:$O$13</c:f>
              <c:multiLvlStrCache>
                <c:ptCount val="4"/>
                <c:lvl>
                  <c:pt idx="0">
                    <c:v>Mujeres</c:v>
                  </c:pt>
                  <c:pt idx="1">
                    <c:v>Hombres</c:v>
                  </c:pt>
                  <c:pt idx="2">
                    <c:v>Mujeres</c:v>
                  </c:pt>
                  <c:pt idx="3">
                    <c:v>Hombres</c:v>
                  </c:pt>
                </c:lvl>
                <c:lvl>
                  <c:pt idx="0">
                    <c:v>Reincidentes</c:v>
                  </c:pt>
                  <c:pt idx="2">
                    <c:v>Primodelincuentes</c:v>
                  </c:pt>
                </c:lvl>
              </c:multiLvlStrCache>
            </c:multiLvlStrRef>
          </c:cat>
          <c:val>
            <c:numRef>
              <c:f>'7.6 IR_S'!$L$14:$O$14</c:f>
              <c:numCache>
                <c:formatCode>0.0%</c:formatCode>
                <c:ptCount val="4"/>
                <c:pt idx="0">
                  <c:v>5.128205128205128E-2</c:v>
                </c:pt>
                <c:pt idx="1">
                  <c:v>0.94871794871794868</c:v>
                </c:pt>
                <c:pt idx="2">
                  <c:v>0.14883720930232558</c:v>
                </c:pt>
                <c:pt idx="3">
                  <c:v>0.85116279069767442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00-4001-93F4-CE6E5CF6F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15"/>
        <c:axId val="637937160"/>
        <c:axId val="637939120"/>
      </c:barChart>
      <c:catAx>
        <c:axId val="637937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541C38"/>
            </a:solidFill>
          </a:ln>
        </c:spPr>
        <c:txPr>
          <a:bodyPr/>
          <a:lstStyle/>
          <a:p>
            <a:pPr>
              <a:defRPr>
                <a:latin typeface="Tahoma" pitchFamily="34" charset="0"/>
                <a:ea typeface="Tahoma" pitchFamily="34" charset="0"/>
                <a:cs typeface="Tahoma" pitchFamily="34" charset="0"/>
              </a:defRPr>
            </a:pPr>
            <a:endParaRPr lang="es-MX"/>
          </a:p>
        </c:txPr>
        <c:crossAx val="637939120"/>
        <c:crosses val="autoZero"/>
        <c:auto val="1"/>
        <c:lblAlgn val="ctr"/>
        <c:lblOffset val="100"/>
        <c:noMultiLvlLbl val="0"/>
      </c:catAx>
      <c:valAx>
        <c:axId val="637939120"/>
        <c:scaling>
          <c:orientation val="minMax"/>
          <c:max val="1"/>
        </c:scaling>
        <c:delete val="0"/>
        <c:axPos val="l"/>
        <c:numFmt formatCode="0.0%" sourceLinked="1"/>
        <c:majorTickMark val="out"/>
        <c:minorTickMark val="none"/>
        <c:tickLblPos val="nextTo"/>
        <c:spPr>
          <a:ln>
            <a:solidFill>
              <a:srgbClr val="541C38"/>
            </a:solidFill>
          </a:ln>
        </c:spPr>
        <c:txPr>
          <a:bodyPr/>
          <a:lstStyle/>
          <a:p>
            <a:pPr>
              <a:defRPr>
                <a:latin typeface="Tahoma" pitchFamily="34" charset="0"/>
                <a:ea typeface="Tahoma" pitchFamily="34" charset="0"/>
                <a:cs typeface="Tahoma" pitchFamily="34" charset="0"/>
              </a:defRPr>
            </a:pPr>
            <a:endParaRPr lang="es-MX"/>
          </a:p>
        </c:txPr>
        <c:crossAx val="637937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213360</xdr:colOff>
      <xdr:row>29</xdr:row>
      <xdr:rowOff>110490</xdr:rowOff>
    </xdr:from>
    <xdr:ext cx="1213217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1C01-000002000000}"/>
                </a:ext>
              </a:extLst>
            </xdr:cNvPr>
            <xdr:cNvSpPr txBox="1"/>
          </xdr:nvSpPr>
          <xdr:spPr>
            <a:xfrm>
              <a:off x="3823335" y="7206615"/>
              <a:ext cx="121321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𝑅𝑃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𝑅</m:t>
                            </m:r>
                          </m:num>
                          <m:den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𝑇𝑝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1C01-000002000000}"/>
                </a:ext>
              </a:extLst>
            </xdr:cNvPr>
            <xdr:cNvSpPr txBox="1"/>
          </xdr:nvSpPr>
          <xdr:spPr>
            <a:xfrm>
              <a:off x="3823335" y="7206615"/>
              <a:ext cx="121321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%𝑅𝑃=(𝑅/𝑇𝑝)∗100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  <xdr:twoCellAnchor>
    <xdr:from>
      <xdr:col>0</xdr:col>
      <xdr:colOff>57150</xdr:colOff>
      <xdr:row>10</xdr:row>
      <xdr:rowOff>167640</xdr:rowOff>
    </xdr:from>
    <xdr:to>
      <xdr:col>9</xdr:col>
      <xdr:colOff>1009650</xdr:colOff>
      <xdr:row>26</xdr:row>
      <xdr:rowOff>4234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1C01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0"/>
  <sheetViews>
    <sheetView showGridLines="0" tabSelected="1" workbookViewId="0">
      <selection activeCell="K6" sqref="K6"/>
    </sheetView>
  </sheetViews>
  <sheetFormatPr baseColWidth="10" defaultColWidth="11.5703125" defaultRowHeight="14.25" x14ac:dyDescent="0.2"/>
  <cols>
    <col min="1" max="1" width="3.28515625" style="2" customWidth="1"/>
    <col min="2" max="2" width="19.7109375" style="2" bestFit="1" customWidth="1"/>
    <col min="3" max="7" width="12.7109375" style="2" customWidth="1"/>
    <col min="8" max="8" width="16.140625" style="2" customWidth="1"/>
    <col min="9" max="9" width="12.7109375" style="2" customWidth="1"/>
    <col min="10" max="10" width="16.140625" style="2" customWidth="1"/>
    <col min="11" max="11" width="11.5703125" style="2"/>
    <col min="12" max="15" width="11.5703125" style="36"/>
    <col min="16" max="19" width="11.5703125" style="37"/>
    <col min="20" max="16384" width="11.5703125" style="2"/>
  </cols>
  <sheetData>
    <row r="2" spans="2:19" ht="19.149999999999999" customHeight="1" thickBot="1" x14ac:dyDescent="0.25">
      <c r="B2" s="1" t="s">
        <v>0</v>
      </c>
      <c r="C2" s="26" t="s">
        <v>1</v>
      </c>
      <c r="D2" s="27"/>
      <c r="E2" s="27"/>
      <c r="F2" s="27"/>
      <c r="G2" s="27"/>
      <c r="H2" s="27"/>
      <c r="I2" s="27"/>
      <c r="J2" s="27"/>
    </row>
    <row r="3" spans="2:19" ht="49.9" customHeight="1" x14ac:dyDescent="0.2">
      <c r="B3" s="3" t="s">
        <v>2</v>
      </c>
      <c r="C3" s="28" t="s">
        <v>3</v>
      </c>
      <c r="D3" s="29"/>
      <c r="E3" s="29"/>
      <c r="F3" s="29"/>
      <c r="G3" s="29"/>
      <c r="H3" s="29"/>
      <c r="I3" s="29"/>
      <c r="J3" s="29"/>
    </row>
    <row r="5" spans="2:19" s="4" customFormat="1" ht="30" customHeight="1" x14ac:dyDescent="0.2">
      <c r="B5" s="25" t="s">
        <v>14</v>
      </c>
      <c r="C5" s="25"/>
      <c r="D5" s="25"/>
      <c r="E5" s="25"/>
      <c r="F5" s="25"/>
      <c r="G5" s="25"/>
      <c r="H5" s="25"/>
      <c r="I5" s="25"/>
      <c r="J5" s="25"/>
      <c r="L5" s="38"/>
      <c r="M5" s="38"/>
      <c r="N5" s="38"/>
      <c r="O5" s="38"/>
      <c r="P5" s="39"/>
      <c r="Q5" s="39"/>
      <c r="R5" s="39"/>
      <c r="S5" s="39"/>
    </row>
    <row r="6" spans="2:19" ht="16.899999999999999" customHeight="1" x14ac:dyDescent="0.2"/>
    <row r="7" spans="2:19" ht="39" customHeight="1" thickBot="1" x14ac:dyDescent="0.25">
      <c r="B7" s="30" t="s">
        <v>4</v>
      </c>
      <c r="C7" s="30"/>
      <c r="D7" s="31"/>
      <c r="E7" s="32" t="s">
        <v>5</v>
      </c>
      <c r="F7" s="30"/>
      <c r="G7" s="30"/>
      <c r="H7" s="33" t="s">
        <v>6</v>
      </c>
      <c r="I7" s="34" t="s">
        <v>7</v>
      </c>
      <c r="J7" s="35" t="s">
        <v>8</v>
      </c>
    </row>
    <row r="8" spans="2:19" ht="39" customHeight="1" x14ac:dyDescent="0.2">
      <c r="B8" s="5" t="s">
        <v>9</v>
      </c>
      <c r="C8" s="6" t="s">
        <v>10</v>
      </c>
      <c r="D8" s="7" t="s">
        <v>11</v>
      </c>
      <c r="E8" s="6" t="s">
        <v>9</v>
      </c>
      <c r="F8" s="6" t="s">
        <v>10</v>
      </c>
      <c r="G8" s="8" t="s">
        <v>11</v>
      </c>
      <c r="H8" s="33"/>
      <c r="I8" s="34"/>
      <c r="J8" s="35"/>
    </row>
    <row r="9" spans="2:19" ht="4.9000000000000004" customHeight="1" thickBot="1" x14ac:dyDescent="0.25">
      <c r="B9" s="12"/>
      <c r="C9" s="12"/>
      <c r="D9" s="12"/>
      <c r="E9" s="12"/>
      <c r="F9" s="12"/>
      <c r="G9" s="12"/>
      <c r="H9" s="13"/>
      <c r="I9" s="14"/>
      <c r="J9" s="14"/>
    </row>
    <row r="10" spans="2:19" ht="16.899999999999999" customHeight="1" thickTop="1" thickBot="1" x14ac:dyDescent="0.25">
      <c r="B10" s="15">
        <v>4</v>
      </c>
      <c r="C10" s="15">
        <v>74</v>
      </c>
      <c r="D10" s="16">
        <f>SUM(B10:C10)</f>
        <v>78</v>
      </c>
      <c r="E10" s="15">
        <v>32</v>
      </c>
      <c r="F10" s="15">
        <v>183</v>
      </c>
      <c r="G10" s="16">
        <f>SUM(E10:F10)</f>
        <v>215</v>
      </c>
      <c r="H10" s="17">
        <f>D10+G10</f>
        <v>293</v>
      </c>
      <c r="I10" s="9">
        <f>+D10/H10*100</f>
        <v>26.621160409556317</v>
      </c>
      <c r="J10" s="9">
        <f>+G10/H10*100</f>
        <v>73.37883959044369</v>
      </c>
    </row>
    <row r="11" spans="2:19" ht="16.899999999999999" customHeight="1" thickTop="1" x14ac:dyDescent="0.2">
      <c r="B11" s="10"/>
      <c r="C11" s="10"/>
      <c r="D11" s="10"/>
      <c r="E11" s="10"/>
      <c r="F11" s="10"/>
      <c r="G11" s="10"/>
      <c r="L11" s="40">
        <v>2022</v>
      </c>
      <c r="M11" s="41"/>
      <c r="N11" s="41"/>
      <c r="O11" s="41"/>
    </row>
    <row r="12" spans="2:19" ht="16.899999999999999" customHeight="1" x14ac:dyDescent="0.2">
      <c r="L12" s="42" t="s">
        <v>4</v>
      </c>
      <c r="M12" s="42"/>
      <c r="N12" s="42" t="s">
        <v>5</v>
      </c>
      <c r="O12" s="42"/>
    </row>
    <row r="13" spans="2:19" ht="16.899999999999999" customHeight="1" x14ac:dyDescent="0.2">
      <c r="L13" s="43" t="s">
        <v>9</v>
      </c>
      <c r="M13" s="43" t="s">
        <v>10</v>
      </c>
      <c r="N13" s="43" t="s">
        <v>9</v>
      </c>
      <c r="O13" s="43" t="s">
        <v>10</v>
      </c>
    </row>
    <row r="14" spans="2:19" ht="16.899999999999999" customHeight="1" x14ac:dyDescent="0.2">
      <c r="L14" s="44">
        <f>+B10/D10</f>
        <v>5.128205128205128E-2</v>
      </c>
      <c r="M14" s="44">
        <f>+C10/D10</f>
        <v>0.94871794871794868</v>
      </c>
      <c r="N14" s="44">
        <f>+E10/G10</f>
        <v>0.14883720930232558</v>
      </c>
      <c r="O14" s="44">
        <f>+F10/G10</f>
        <v>0.85116279069767442</v>
      </c>
    </row>
    <row r="15" spans="2:19" ht="16.899999999999999" customHeight="1" x14ac:dyDescent="0.2"/>
    <row r="16" spans="2:19" ht="16.899999999999999" customHeight="1" x14ac:dyDescent="0.2"/>
    <row r="17" spans="2:19" ht="16.899999999999999" customHeight="1" x14ac:dyDescent="0.2"/>
    <row r="18" spans="2:19" ht="16.899999999999999" customHeight="1" x14ac:dyDescent="0.2"/>
    <row r="19" spans="2:19" ht="16.899999999999999" customHeight="1" x14ac:dyDescent="0.2"/>
    <row r="20" spans="2:19" ht="16.899999999999999" customHeight="1" x14ac:dyDescent="0.2"/>
    <row r="21" spans="2:19" ht="16.899999999999999" customHeight="1" x14ac:dyDescent="0.2"/>
    <row r="22" spans="2:19" ht="16.899999999999999" customHeight="1" x14ac:dyDescent="0.2"/>
    <row r="23" spans="2:19" ht="16.899999999999999" customHeight="1" x14ac:dyDescent="0.2"/>
    <row r="24" spans="2:19" ht="16.899999999999999" customHeight="1" x14ac:dyDescent="0.2"/>
    <row r="25" spans="2:19" ht="16.899999999999999" customHeight="1" x14ac:dyDescent="0.2"/>
    <row r="26" spans="2:19" ht="16.899999999999999" customHeight="1" x14ac:dyDescent="0.2"/>
    <row r="27" spans="2:19" ht="16.899999999999999" customHeight="1" x14ac:dyDescent="0.2"/>
    <row r="28" spans="2:19" s="11" customFormat="1" ht="19.149999999999999" customHeight="1" x14ac:dyDescent="0.25">
      <c r="L28" s="45"/>
      <c r="M28" s="45"/>
      <c r="N28" s="45"/>
      <c r="O28" s="45"/>
      <c r="P28" s="46"/>
      <c r="Q28" s="46"/>
      <c r="R28" s="46"/>
      <c r="S28" s="46"/>
    </row>
    <row r="29" spans="2:19" x14ac:dyDescent="0.2">
      <c r="B29" s="18" t="s">
        <v>12</v>
      </c>
      <c r="C29" s="19"/>
      <c r="D29" s="19"/>
      <c r="E29" s="19"/>
      <c r="F29" s="18" t="s">
        <v>13</v>
      </c>
      <c r="G29" s="19"/>
      <c r="H29" s="19"/>
      <c r="I29" s="19"/>
    </row>
    <row r="30" spans="2:19" ht="132" customHeight="1" thickBot="1" x14ac:dyDescent="0.25">
      <c r="B30" s="20" t="s">
        <v>15</v>
      </c>
      <c r="C30" s="21"/>
      <c r="D30" s="21"/>
      <c r="E30" s="21"/>
      <c r="F30" s="22" t="s">
        <v>16</v>
      </c>
      <c r="G30" s="23"/>
      <c r="H30" s="23"/>
      <c r="I30" s="24"/>
    </row>
  </sheetData>
  <mergeCells count="14">
    <mergeCell ref="L12:M12"/>
    <mergeCell ref="N12:O12"/>
    <mergeCell ref="C2:J2"/>
    <mergeCell ref="C3:J3"/>
    <mergeCell ref="B7:D7"/>
    <mergeCell ref="E7:G7"/>
    <mergeCell ref="H7:H8"/>
    <mergeCell ref="I7:I8"/>
    <mergeCell ref="J7:J8"/>
    <mergeCell ref="B29:E29"/>
    <mergeCell ref="F29:I29"/>
    <mergeCell ref="B30:E30"/>
    <mergeCell ref="F30:I30"/>
    <mergeCell ref="B5:J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7.6 IR_S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2022-06-14T19:13:02Z</dcterms:created>
  <dcterms:modified xsi:type="dcterms:W3CDTF">2024-02-09T20:54:51Z</dcterms:modified>
</cp:coreProperties>
</file>