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INCIFO\"/>
    </mc:Choice>
  </mc:AlternateContent>
  <bookViews>
    <workbookView xWindow="0" yWindow="0" windowWidth="13665" windowHeight="12270"/>
  </bookViews>
  <sheets>
    <sheet name="9.4 INCIF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'9.4 INCIFO'!#REF!</definedName>
    <definedName name="ARRAIGOS">'[2]16.2 (a) Archivo de trabajo'!$G$4:$M$766</definedName>
    <definedName name="bvnbvn" localSheetId="0">#REF!</definedName>
    <definedName name="bvnbvn">#REF!</definedName>
    <definedName name="bvnbvn2">#REF!</definedName>
    <definedName name="CUD">[3]CUD!$A$3:$K$570</definedName>
    <definedName name="CUDI">[3]CUD!$I$3:$K$570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'[4]3.5.13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O15" i="1" s="1"/>
  <c r="K16" i="1"/>
  <c r="N14" i="1" s="1"/>
  <c r="M15" i="1"/>
  <c r="O14" i="1"/>
  <c r="M14" i="1"/>
  <c r="M13" i="1"/>
  <c r="O12" i="1"/>
  <c r="M12" i="1"/>
  <c r="O11" i="1"/>
  <c r="M11" i="1"/>
  <c r="O10" i="1"/>
  <c r="M10" i="1"/>
  <c r="O9" i="1"/>
  <c r="M9" i="1"/>
  <c r="N11" i="1" l="1"/>
  <c r="O13" i="1"/>
  <c r="O16" i="1"/>
  <c r="N15" i="1"/>
  <c r="N10" i="1"/>
  <c r="N12" i="1"/>
  <c r="N13" i="1"/>
  <c r="M16" i="1"/>
  <c r="N9" i="1"/>
  <c r="N16" i="1" l="1"/>
</calcChain>
</file>

<file path=xl/sharedStrings.xml><?xml version="1.0" encoding="utf-8"?>
<sst xmlns="http://schemas.openxmlformats.org/spreadsheetml/2006/main" count="22" uniqueCount="20">
  <si>
    <t>Tipo de indicador</t>
  </si>
  <si>
    <t>Nombre del indicador</t>
  </si>
  <si>
    <t>Proceso</t>
  </si>
  <si>
    <t>Distribución porcentual de los cadáveres ingresados en el Instituto de Servicios Periciales y Ciencias Forenses, según sexo y edad</t>
  </si>
  <si>
    <t>Distribución porcentual de los cadáveres ingresados en el Instituto de Servicios Periciales y Ciencias Forenses, según sexo y edad, 2022</t>
  </si>
  <si>
    <t>Rango</t>
  </si>
  <si>
    <t>Hombres</t>
  </si>
  <si>
    <t>Mujeres</t>
  </si>
  <si>
    <t>Subtotal</t>
  </si>
  <si>
    <t>0-12 años</t>
  </si>
  <si>
    <t>13-18 años</t>
  </si>
  <si>
    <t>19-25 años</t>
  </si>
  <si>
    <t>26-40 años</t>
  </si>
  <si>
    <t>41-60 años</t>
  </si>
  <si>
    <t>61 y más</t>
  </si>
  <si>
    <t>Fetos y embriones</t>
  </si>
  <si>
    <t>Metadato</t>
  </si>
  <si>
    <t>Fórmula</t>
  </si>
  <si>
    <r>
      <t xml:space="preserve">
Donde:
%Ge </t>
    </r>
    <r>
      <rPr>
        <sz val="8"/>
        <color rgb="FF691C32"/>
        <rFont val="Tahoma"/>
        <family val="2"/>
      </rPr>
      <t>=</t>
    </r>
    <r>
      <rPr>
        <sz val="8"/>
        <color theme="1"/>
        <rFont val="Tahoma"/>
        <family val="2"/>
      </rPr>
      <t xml:space="preserve"> Porcentaje de cadáveres ingresados en el Instituto de Servicios Periciales y Ciencias Forenses por grupo etario y sexo en el año.
</t>
    </r>
    <r>
      <rPr>
        <b/>
        <sz val="8"/>
        <color rgb="FF691C32"/>
        <rFont val="Tahoma"/>
        <family val="2"/>
      </rPr>
      <t xml:space="preserve">Tg </t>
    </r>
    <r>
      <rPr>
        <sz val="8"/>
        <color rgb="FF691C32"/>
        <rFont val="Tahoma"/>
        <family val="2"/>
      </rPr>
      <t xml:space="preserve">= </t>
    </r>
    <r>
      <rPr>
        <sz val="8"/>
        <color theme="1"/>
        <rFont val="Tahoma"/>
        <family val="2"/>
      </rPr>
      <t xml:space="preserve">Total de cadáveres por grupo etario en el año.                                      </t>
    </r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</si>
  <si>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del Instituto de Servicios Periciales y Ciencias Forenses, ambos del TSJCDMX.       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Cadáveres ingresados.
</t>
    </r>
    <r>
      <rPr>
        <b/>
        <sz val="8"/>
        <color rgb="FF691C32"/>
        <rFont val="Tahoma"/>
        <family val="2"/>
      </rPr>
      <t>Desagregación: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Sexo y edad.</t>
    </r>
    <r>
      <rPr>
        <sz val="8"/>
        <color rgb="FF691C32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Periodo de reporte:</t>
    </r>
    <r>
      <rPr>
        <b/>
        <sz val="8"/>
        <color theme="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2022.
</t>
    </r>
    <r>
      <rPr>
        <b/>
        <sz val="8"/>
        <color rgb="FF691C32"/>
        <rFont val="Tahoma"/>
        <family val="2"/>
      </rPr>
      <t>Notas:</t>
    </r>
    <r>
      <rPr>
        <sz val="8"/>
        <color theme="1"/>
        <rFont val="Tahoma"/>
        <family val="2"/>
      </rPr>
      <t xml:space="preserve"> No se incluyeron 11 expedientes, que, al tratarse de restos diversos, no pudo determinarse su edad; tampoco 71 expedientes de restos diversos y cadáveres en estado avanzado de descomposición, cuyo dato de sexo, no fue posible identificar. Se incluye el caso de una exhumación.</t>
    </r>
    <r>
      <rPr>
        <b/>
        <sz val="8"/>
        <color theme="1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</si>
</sst>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0"/>
      <name val="Tahoma"/>
      <family val="2"/>
    </font>
    <font>
      <b/>
      <sz val="11"/>
      <color indexed="9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theme="0" tint="-0.34998626667073579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color rgb="FF691C32"/>
      <name val="Tahoma"/>
      <family val="2"/>
    </font>
    <font>
      <sz val="10"/>
      <name val="Arial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0"/>
      <color rgb="FFEAD5FB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541C38"/>
      </bottom>
      <diagonal/>
    </border>
    <border>
      <left style="medium">
        <color theme="0"/>
      </left>
      <right/>
      <top style="medium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1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0" fontId="14" fillId="0" borderId="0" xfId="0" applyFont="1" applyFill="1" applyBorder="1" applyAlignment="1">
      <alignment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42342330771145E-2"/>
          <c:y val="7.1199343886887492E-2"/>
          <c:w val="0.9173000622351648"/>
          <c:h val="0.78868904113380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'9.4 INCIFO'!$N$8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74171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'9.4 INCIFO'!$J$9:$J$15</c:f>
              <c:strCache>
                <c:ptCount val="7"/>
                <c:pt idx="0">
                  <c:v>0-12 años</c:v>
                </c:pt>
                <c:pt idx="1">
                  <c:v>13-18 años</c:v>
                </c:pt>
                <c:pt idx="2">
                  <c:v>19-25 años</c:v>
                </c:pt>
                <c:pt idx="3">
                  <c:v>26-40 años</c:v>
                </c:pt>
                <c:pt idx="4">
                  <c:v>41-60 años</c:v>
                </c:pt>
                <c:pt idx="5">
                  <c:v>61 y más</c:v>
                </c:pt>
                <c:pt idx="6">
                  <c:v>Fetos y embriones</c:v>
                </c:pt>
              </c:strCache>
            </c:strRef>
          </c:cat>
          <c:val>
            <c:numRef>
              <c:f>'9.4 INCIFO'!$N$9:$N$15</c:f>
              <c:numCache>
                <c:formatCode>0.0%</c:formatCode>
                <c:ptCount val="7"/>
                <c:pt idx="0">
                  <c:v>2.3066169617893754E-2</c:v>
                </c:pt>
                <c:pt idx="1">
                  <c:v>3.58807082945014E-2</c:v>
                </c:pt>
                <c:pt idx="2">
                  <c:v>0.11929170549860205</c:v>
                </c:pt>
                <c:pt idx="3">
                  <c:v>0.29007455731593662</c:v>
                </c:pt>
                <c:pt idx="4">
                  <c:v>0.30055917986952468</c:v>
                </c:pt>
                <c:pt idx="5">
                  <c:v>0.20899347623485554</c:v>
                </c:pt>
                <c:pt idx="6">
                  <c:v>2.2134203168685928E-2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7-4861-B875-6BAF3C78E3BE}"/>
            </c:ext>
          </c:extLst>
        </c:ser>
        <c:ser>
          <c:idx val="1"/>
          <c:order val="1"/>
          <c:tx>
            <c:strRef>
              <c:f>'9.4 INCIFO'!$O$8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541C38"/>
            </a:solidFill>
          </c:spPr>
          <c:invertIfNegative val="0"/>
          <c:dLbls>
            <c:dLbl>
              <c:idx val="0"/>
              <c:layout>
                <c:manualLayout>
                  <c:x val="5.62319543024603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77-4861-B875-6BAF3C78E3BE}"/>
                </c:ext>
              </c:extLst>
            </c:dLbl>
            <c:dLbl>
              <c:idx val="1"/>
              <c:layout>
                <c:manualLayout>
                  <c:x val="1.12463908604921E-2"/>
                  <c:y val="-7.1304627500385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77-4861-B875-6BAF3C78E3BE}"/>
                </c:ext>
              </c:extLst>
            </c:dLbl>
            <c:dLbl>
              <c:idx val="2"/>
              <c:layout>
                <c:manualLayout>
                  <c:x val="7.4975939069947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77-4861-B875-6BAF3C78E3BE}"/>
                </c:ext>
              </c:extLst>
            </c:dLbl>
            <c:dLbl>
              <c:idx val="3"/>
              <c:layout>
                <c:manualLayout>
                  <c:x val="7.4975939069947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77-4861-B875-6BAF3C78E3BE}"/>
                </c:ext>
              </c:extLst>
            </c:dLbl>
            <c:dLbl>
              <c:idx val="4"/>
              <c:layout>
                <c:manualLayout>
                  <c:x val="7.4975939069947782E-3"/>
                  <c:y val="7.1304627500385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77-4861-B875-6BAF3C78E3BE}"/>
                </c:ext>
              </c:extLst>
            </c:dLbl>
            <c:dLbl>
              <c:idx val="5"/>
              <c:layout>
                <c:manualLayout>
                  <c:x val="1.1196576022400205E-2"/>
                  <c:y val="7.00119147885124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77-4861-B875-6BAF3C78E3BE}"/>
                </c:ext>
              </c:extLst>
            </c:dLbl>
            <c:dLbl>
              <c:idx val="6"/>
              <c:layout>
                <c:manualLayout>
                  <c:x val="1.11965760224002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77-4861-B875-6BAF3C78E3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'9.4 INCIFO'!$J$9:$J$15</c:f>
              <c:strCache>
                <c:ptCount val="7"/>
                <c:pt idx="0">
                  <c:v>0-12 años</c:v>
                </c:pt>
                <c:pt idx="1">
                  <c:v>13-18 años</c:v>
                </c:pt>
                <c:pt idx="2">
                  <c:v>19-25 años</c:v>
                </c:pt>
                <c:pt idx="3">
                  <c:v>26-40 años</c:v>
                </c:pt>
                <c:pt idx="4">
                  <c:v>41-60 años</c:v>
                </c:pt>
                <c:pt idx="5">
                  <c:v>61 y más</c:v>
                </c:pt>
                <c:pt idx="6">
                  <c:v>Fetos y embriones</c:v>
                </c:pt>
              </c:strCache>
            </c:strRef>
          </c:cat>
          <c:val>
            <c:numRef>
              <c:f>'9.4 INCIFO'!$O$9:$O$15</c:f>
              <c:numCache>
                <c:formatCode>0.0%</c:formatCode>
                <c:ptCount val="7"/>
                <c:pt idx="0">
                  <c:v>5.0632911392405063E-2</c:v>
                </c:pt>
                <c:pt idx="1">
                  <c:v>5.5153707052441228E-2</c:v>
                </c:pt>
                <c:pt idx="2">
                  <c:v>0.10126582278481013</c:v>
                </c:pt>
                <c:pt idx="3">
                  <c:v>0.23779385171790235</c:v>
                </c:pt>
                <c:pt idx="4">
                  <c:v>0.20705244122965641</c:v>
                </c:pt>
                <c:pt idx="5">
                  <c:v>0.310126582278481</c:v>
                </c:pt>
                <c:pt idx="6">
                  <c:v>3.7974683544303799E-2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77-4861-B875-6BAF3C78E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7878360"/>
        <c:axId val="637883848"/>
      </c:barChart>
      <c:catAx>
        <c:axId val="63787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83848"/>
        <c:crosses val="autoZero"/>
        <c:auto val="1"/>
        <c:lblAlgn val="ctr"/>
        <c:lblOffset val="100"/>
        <c:noMultiLvlLbl val="0"/>
      </c:catAx>
      <c:valAx>
        <c:axId val="63788384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 sz="90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878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305757477328238E-3"/>
          <c:y val="0.94833327749185325"/>
          <c:w val="0.19635263941936135"/>
          <c:h val="5.166672250814678E-2"/>
        </c:manualLayout>
      </c:layout>
      <c:overlay val="0"/>
      <c:txPr>
        <a:bodyPr/>
        <a:lstStyle/>
        <a:p>
          <a:pPr>
            <a:defRPr sz="900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025" name="Object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4901-000001F82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</xdr:row>
      <xdr:rowOff>3175</xdr:rowOff>
    </xdr:from>
    <xdr:to>
      <xdr:col>7</xdr:col>
      <xdr:colOff>800100</xdr:colOff>
      <xdr:row>25</xdr:row>
      <xdr:rowOff>19877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4901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28</xdr:row>
      <xdr:rowOff>1225550</xdr:rowOff>
    </xdr:from>
    <xdr:to>
      <xdr:col>7</xdr:col>
      <xdr:colOff>638175</xdr:colOff>
      <xdr:row>28</xdr:row>
      <xdr:rowOff>1504950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3501-000004000000}"/>
            </a:ext>
          </a:extLst>
        </xdr:cNvPr>
        <xdr:cNvSpPr txBox="1"/>
      </xdr:nvSpPr>
      <xdr:spPr>
        <a:xfrm>
          <a:off x="3867150" y="7769225"/>
          <a:ext cx="27432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= Número de cadáveres por</a:t>
          </a:r>
          <a:r>
            <a:rPr lang="es-MX" sz="800" baseline="0">
              <a:latin typeface="Tahoma" pitchFamily="34" charset="0"/>
              <a:ea typeface="Tahoma" pitchFamily="34" charset="0"/>
              <a:cs typeface="Tahoma" pitchFamily="34" charset="0"/>
            </a:rPr>
            <a:t> grupo etario y sexo en el año.</a:t>
          </a:r>
          <a:endParaRPr lang="es-MX" sz="8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5</xdr:col>
      <xdr:colOff>269875</xdr:colOff>
      <xdr:row>28</xdr:row>
      <xdr:rowOff>190500</xdr:rowOff>
    </xdr:from>
    <xdr:ext cx="1202637" cy="3880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3501-000003000000}"/>
                </a:ext>
              </a:extLst>
            </xdr:cNvPr>
            <xdr:cNvSpPr txBox="1"/>
          </xdr:nvSpPr>
          <xdr:spPr>
            <a:xfrm>
              <a:off x="4718050" y="6734175"/>
              <a:ext cx="1202637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𝐺𝑒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𝑆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𝑇𝑔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3501-000003000000}"/>
                </a:ext>
              </a:extLst>
            </xdr:cNvPr>
            <xdr:cNvSpPr txBox="1"/>
          </xdr:nvSpPr>
          <xdr:spPr>
            <a:xfrm>
              <a:off x="4718050" y="6734175"/>
              <a:ext cx="1202637" cy="3880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%𝐺𝑒=((𝐺_𝐸^𝑆)/𝑇𝑔)∗100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4</xdr:col>
      <xdr:colOff>15875</xdr:colOff>
      <xdr:row>28</xdr:row>
      <xdr:rowOff>1219200</xdr:rowOff>
    </xdr:from>
    <xdr:ext cx="231775" cy="179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0000000-0008-0000-3501-000005000000}"/>
                </a:ext>
              </a:extLst>
            </xdr:cNvPr>
            <xdr:cNvSpPr txBox="1"/>
          </xdr:nvSpPr>
          <xdr:spPr>
            <a:xfrm>
              <a:off x="3702050" y="7762875"/>
              <a:ext cx="231775" cy="179601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𝐺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𝐸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𝑆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0000000-0008-0000-3501-000005000000}"/>
                </a:ext>
              </a:extLst>
            </xdr:cNvPr>
            <xdr:cNvSpPr txBox="1"/>
          </xdr:nvSpPr>
          <xdr:spPr>
            <a:xfrm>
              <a:off x="3702050" y="7762875"/>
              <a:ext cx="231775" cy="179601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𝐺_𝐸^𝑆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0.04685</cdr:x>
      <cdr:y>0.01264</cdr:y>
    </cdr:from>
    <cdr:to>
      <cdr:x>0.94913</cdr:x>
      <cdr:y>0.13026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8233" y="50803"/>
          <a:ext cx="5743576" cy="472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MX" sz="1050" b="1">
            <a:solidFill>
              <a:schemeClr val="tx1">
                <a:lumMod val="65000"/>
                <a:lumOff val="35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JCDMX/Desktop/TSJCDMX%202024/Anuario%202023/Anuario%202023/Anuario%202023_OK_26en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las"/>
      <sheetName val="Índice_2021"/>
      <sheetName val="Índice"/>
      <sheetName val="Índice_2023_original"/>
      <sheetName val="Índice_2023 (actualizado)"/>
      <sheetName val="Síntesis OK"/>
      <sheetName val="1.1.1 Pob"/>
      <sheetName val="Censos Pob T"/>
      <sheetName val="1.1.2 Censos Pob Ind "/>
      <sheetName val="1.1.3 Censos Pob Disc "/>
      <sheetName val="1.1.4 Censos Analfabetismo "/>
      <sheetName val="1.1.5 Censos Gdo Escolar "/>
      <sheetName val="1.1.2 (1.1.6) Cen Pob CDMX"/>
      <sheetName val="1.1.3 (1.1.7) Censos Edad"/>
      <sheetName val="1.1.4 (1.1.8) PIB "/>
      <sheetName val="1.1.5 (1.1.9) EdoDer"/>
      <sheetName val="1.1.6 (1.1.10) ÍndCorrup"/>
      <sheetName val="1.1.3 DoingB"/>
      <sheetName val="1.1.7 (1.1.11) ENVIPE"/>
      <sheetName val="1.1.7 Defen"/>
      <sheetName val="1.1.8 (1.1.12) CJA_EFM"/>
      <sheetName val="1.1.9 (1.1.13) AmparosxMat "/>
      <sheetName val="1.2.1 RHxSexo"/>
      <sheetName val="1.2.2 Jue_Mag"/>
      <sheetName val="1.2.3 PlazaOc "/>
      <sheetName val="1.2.4 Personal JS"/>
      <sheetName val="1.2.5 Personal SxMat "/>
      <sheetName val="1.2.6 PersMat"/>
      <sheetName val="1.2.7 PrinPuestos "/>
      <sheetName val="1.2.8 PromEdad"/>
      <sheetName val="1.2.9 RangoEdad"/>
      <sheetName val="1.2.10 JuecesEFM"/>
      <sheetName val="1.2.11 JuecesEFM% "/>
      <sheetName val="1.2.12JuecesEFM MAT SEX2022"/>
      <sheetName val="1.2.13MagdosEFM"/>
      <sheetName val="1.2.14MagdosEFM%"/>
      <sheetName val="1.2.15MagdosEFM MAT SEXO21"/>
      <sheetName val="1.2.11 JuecesEFM%"/>
      <sheetName val="1.2.12 JuecesEFM MAT SEX19"/>
      <sheetName val="1.2.13JuecesEFM MAT SEX20"/>
      <sheetName val="1.2.14MagdosEFM"/>
      <sheetName val="1.2.15MagdosEFM%"/>
      <sheetName val="1.2.16 Personal TSJ EFM "/>
      <sheetName val="1.2.18 Personal TSJ EFM"/>
      <sheetName val="1.3.1 CJCDMX_Per"/>
      <sheetName val="1.3.2 Prom Edad CJCDMX "/>
      <sheetName val="1.3.3 RangoEdad CJCDMX"/>
      <sheetName val="1.3.4 DecileSalarial CJCDMX"/>
      <sheetName val="1.3.5 Personal Consejos EFM (F)"/>
      <sheetName val="1.3.6 Consejeros EFM x sexo "/>
      <sheetName val="1.3.7 Quejas_CDJ "/>
      <sheetName val="1.3.8 Quejas fun "/>
      <sheetName val="1.3.9 Sanciones "/>
      <sheetName val="1.3.10 Aud_CDJ "/>
      <sheetName val="2.1.1 Quejas DEOCDH"/>
      <sheetName val="2.1.2 QuejaxMat"/>
      <sheetName val="2.1.3 Queja_DH"/>
      <sheetName val="2.2.1 Evento_DH "/>
      <sheetName val="2.2.2 EFM Cap DH "/>
      <sheetName val="2.2.3 EFM Act DH"/>
      <sheetName val="2.2.4 EFM Eve DH "/>
      <sheetName val="2.2.5 PersCap_DH_nvo"/>
      <sheetName val="2.2.6 Cursos_PJCDMX (2)"/>
      <sheetName val="2.2.6 Cursos_PJCDMX"/>
      <sheetName val="2.2.7 EventosTSJCDMX (2)"/>
      <sheetName val="2.2.8 EFM Pres Cap"/>
      <sheetName val="3.1.1 Segregación"/>
      <sheetName val="3.1.2 DecileSalarial"/>
      <sheetName val="3.1.3 %JuecesxMat"/>
      <sheetName val="3.1.4 %MagdosxMat "/>
      <sheetName val="3.1.5 %JuecesS"/>
      <sheetName val="3.1.6 Admon_sexo"/>
      <sheetName val="3.1.9 Med Prot Civ"/>
      <sheetName val="3.1.7 MedidasProtecc"/>
      <sheetName val="3.1.8 Med Prot Fam "/>
      <sheetName val="3.1.9 Med Prot Civ (2)"/>
      <sheetName val="3.1.9 (3.1.10) MMP_Fam"/>
      <sheetName val="3.1.10 (3.1.11) MMP_Fam O_Víct"/>
      <sheetName val="3.1.11 (3.1.12) MMP_Fam O_Agre"/>
      <sheetName val="3.1.12 (3.1.13) MMP_Penal Oral"/>
      <sheetName val="3.1.14 MMP_Penal Oral_Víct (2)"/>
      <sheetName val="3.1.15 MMP_Penal Oral_Agre (2)"/>
      <sheetName val="3.1.13 (13.1.16) ExpAlimentos "/>
      <sheetName val="3.1.14 (3.1.17) EFM Alimentos "/>
      <sheetName val="3.1.15 (3.1.18) DivorcioFTO"/>
      <sheetName val="3.1.16 (3.1.19) EFM Divorcios "/>
      <sheetName val="3.1.17 (3.1.20) AñoSentTrad"/>
      <sheetName val="3.1.18 (3.1.21) AñoSent UGJ"/>
      <sheetName val="3.1.19 (3.1.22) AñoSnt Rob UGJ "/>
      <sheetName val="3.2.1 Exp ingre "/>
      <sheetName val="3.2.2 ExpxMat"/>
      <sheetName val="3.2.3 ExpxSist"/>
      <sheetName val="3.2.4 ExpPromAnual "/>
      <sheetName val="3.2.5 %Exp+CJA"/>
      <sheetName val="3.2.6 ExpPromDía"/>
      <sheetName val="3.2.7 JuiciosCivil"/>
      <sheetName val="3.2.8 LAnzamientos "/>
      <sheetName val="3.2.9 ExtDominio "/>
      <sheetName val="3.2.10 Juicios CivOral"/>
      <sheetName val="3.2.11 Juicios FamiliarPE"/>
      <sheetName val="3.2.12 Expe_FamOral "/>
      <sheetName val="3.2.13 Acuerdos "/>
      <sheetName val="3.2.14 PromAnualAcuerdos"/>
      <sheetName val="3.2.15 PromDiarioAcuerdos"/>
      <sheetName val="3.2.16 TasaLitigiosidad"/>
      <sheetName val="3.2.17 PromAnualJuicIni "/>
      <sheetName val="3.2.18 PromDiarioJuicIni"/>
      <sheetName val="3.2.19 Audiencias "/>
      <sheetName val="3.2.20 PromAnualAudiencias"/>
      <sheetName val="3.2.21 PromDiarioAudiencias "/>
      <sheetName val="3.2.22 SentResol"/>
      <sheetName val="3.2.23 TasaCongestión"/>
      <sheetName val="3.2.24 EFM Exp 1ra ins "/>
      <sheetName val="3.2.25 EFM Exp mat 1ra"/>
      <sheetName val="3.2.26 EFMExp_1ra_2da ins "/>
      <sheetName val="3.2.27 EFM Exp 2da ins "/>
      <sheetName val="3.2.28 EFM Exp mat 2da"/>
      <sheetName val="3.2.29 EFM Dist Exp 1ra  "/>
      <sheetName val="3.2.30 EFM Tasa Lit"/>
      <sheetName val="3.3.1 Laboral_asuntos"/>
      <sheetName val="3.3.2 Laboral_actividades"/>
      <sheetName val="3.3.3 SIELA Expingresados"/>
      <sheetName val="3.3.4 SIELA Audiencias "/>
      <sheetName val="3.3.5 SIELA Exhortos"/>
      <sheetName val="3.3.6 SIELA Acuerdos"/>
      <sheetName val="3.3.7 SIELA Notificaciones"/>
      <sheetName val="3.3.8 SIELA Sent y TCDS"/>
      <sheetName val="3.3.9 SIELA Amparos"/>
      <sheetName val="3.4.1 Justicia Virtual_CECO"/>
      <sheetName val="3.4.2 JV_ARCHIVO JUDICIAL"/>
      <sheetName val="3.4.3 JV_CJA"/>
      <sheetName val="3.4.4 JV_OPC"/>
      <sheetName val="3.4.5 JV_OPP "/>
      <sheetName val="3.4.6 JV_AUDIENCIAS"/>
      <sheetName val="3.4.7 JV_MEDIDAS DE PROTECC (2"/>
      <sheetName val="3.5.1 Exp_CJA"/>
      <sheetName val="3.5.2 TipoMediación"/>
      <sheetName val="3.5.3 MedxMateria "/>
      <sheetName val="3.5.4 CJA_CivilM "/>
      <sheetName val="3.5.5 CJA_Familiar"/>
      <sheetName val="3.5.6 CJA_Penal "/>
      <sheetName val="3.5.7 MediaFavorables"/>
      <sheetName val="3.5.8Calificación "/>
      <sheetName val="3.5.9 MedConciliación"/>
      <sheetName val="3.5.10 EFM Exp CJA "/>
      <sheetName val="3.5.11 EFMExpCJA x mat "/>
      <sheetName val="3.5.12 EFMExpCJA Favor"/>
      <sheetName val="3.6.1 Jueces100milHab"/>
      <sheetName val="3.6.2 Def Oficio "/>
      <sheetName val="3.6.3 DO_Casos Aten "/>
      <sheetName val="3.6.4 PeritosTraduc"/>
      <sheetName val="3.6.5 PeritosMateria"/>
      <sheetName val="3.6.6 EFM Tasa jueces "/>
      <sheetName val="3.6.7 EFM peritos "/>
      <sheetName val="3.6.8 EstPsicológicos"/>
      <sheetName val="3.6.9 Terapias "/>
      <sheetName val="3.6.10 DicPericiales"/>
      <sheetName val="3.6.11 CECOFAM"/>
      <sheetName val="3.6.12 CECOFAM_2 "/>
      <sheetName val="3.7.1 Delitos UGJ "/>
      <sheetName val="3.7.2 PerImpAI UGJ "/>
      <sheetName val="3.7.3 CySviol_UGJ_OK"/>
      <sheetName val="3.7.3 CySviol_UGJ"/>
      <sheetName val="3.7.4 EdoPsico_UGJ "/>
      <sheetName val="3.7.5 AcciónPenal UGJ"/>
      <sheetName val="3.7.6 DelAlcaldía"/>
      <sheetName val="3.7.7 DelitosNvoIng SPPA _O"/>
      <sheetName val="3.7.8 CUD "/>
      <sheetName val="3.7.9 TasaDelEsp"/>
      <sheetName val="3.7.10 DurJOyPA_UGJ"/>
      <sheetName val="3.7.11 DiagramaSPPA "/>
      <sheetName val="3.8.1 TasaDelitos SPPA_"/>
      <sheetName val="3.8.1 TasaDelitos SPPA YA NO"/>
      <sheetName val="3.8.2 Carpetas CD-SD_EFM  (2)"/>
      <sheetName val="3.8.3 Núm.med.prot.sol"/>
      <sheetName val="3.8.4 Núm.med.prot.otorg "/>
      <sheetName val="3.8.5 Núm .med.caut.otorg"/>
      <sheetName val="3.8.6 Núm exhortos rec "/>
      <sheetName val="3.8.7 Núm impug EFM "/>
      <sheetName val="3.8.8 Carpadm audini EFM (2)"/>
      <sheetName val="3.8.9 Carpadm resolproca"/>
      <sheetName val="3.8.10 Carpadm resuelacurep  "/>
      <sheetName val="3.8.11 Carpadm resolsuspcond"/>
      <sheetName val="3.8.10 Carp Audinter  "/>
      <sheetName val="3.8.11 Carp sobreseidas_nvo"/>
      <sheetName val="3.8.13 Carp sobreseidas "/>
      <sheetName val="3.8.12 Carp juicio oral "/>
      <sheetName val="3.8.13 Núm senab-con-19-20"/>
      <sheetName val="3.8.14 Núm apelaciones"/>
      <sheetName val="3.8.15 Núm amparos"/>
      <sheetName val="3.8.16 Núm carp turjueejec "/>
      <sheetName val="3.8.17 DelitosconsigSPPARFM"/>
      <sheetName val="3.6.2 CarpJud CD_SD_SPPA"/>
      <sheetName val="3.6.3 Exhortos_SPPA"/>
      <sheetName val="3.6.4 Impugnaciones MP"/>
      <sheetName val="3.6.5 ProcAbreviado_SPPA"/>
      <sheetName val="3.6.6 AcuerdoRep_SPPA"/>
      <sheetName val="3.6.7 SuspCond_SPPA"/>
      <sheetName val="3.6.8 AudIntermedi"/>
      <sheetName val="3.6.9 Sobreseídas_SPPA"/>
      <sheetName val="3.6.10 JuiciOral_SPPA"/>
      <sheetName val="3.6.11 Apelaciones_SPPA"/>
      <sheetName val="3.6.12 Amparos_SPPA"/>
      <sheetName val="3.6.13 Ejecución_SPPA"/>
      <sheetName val="3.8.18 MedidasCautelares"/>
      <sheetName val="3.8.19 MedCau_Tipo"/>
      <sheetName val="3.8.20 SuspCond"/>
      <sheetName val="3.8.21 %DelComSPPA"/>
      <sheetName val="3.8.22 %ImpuSexo "/>
      <sheetName val="3.9.1 %VíctimasTrad "/>
      <sheetName val="3.9.2%VíctimasSPPA"/>
      <sheetName val="3.9.3 VíctimasDelTrad _"/>
      <sheetName val="3.9.4 VíctimasDelSPPA "/>
      <sheetName val="3.3.3 ya no"/>
      <sheetName val="3.10.1 UTCJCDMX "/>
      <sheetName val="3.10.2 UTCJCDMX_2"/>
      <sheetName val="3.10.3 UTCJCDMX_3"/>
      <sheetName val="3.10.4 UTTSJCDMX"/>
      <sheetName val="3.10.5 UTTSJCDMX"/>
      <sheetName val="3.10.6 UTTSJCDMX_3"/>
      <sheetName val="3.10.4 UTTSJCDMX YA NO"/>
      <sheetName val="4.1.1 ServPúb "/>
      <sheetName val="4.1.2 SevPúb_Delito "/>
      <sheetName val="4.1.1 (4.2.1) Presupuesto"/>
      <sheetName val="(4.1.2) 4.2.2 %PresuTSJCDMX"/>
      <sheetName val="4.1.3 (4.2.3) PresuEjerJyS"/>
      <sheetName val="4.1.4 (4.2.4) RemunMensual "/>
      <sheetName val="4.1.5 (4.2.5) RemunSMG"/>
      <sheetName val="4.1.6 (4.2.6) NúmCompus"/>
      <sheetName val="4.1.7 (4.2.7) EFM comput "/>
      <sheetName val="4.1.8 (4.2.8) Correos Elec"/>
      <sheetName val="4.1.9 (4.2.9) Compus "/>
      <sheetName val="4.1.10 (4.2.10) PresuxHab"/>
      <sheetName val="4.1.11 (4.2.11) AccisPresupto "/>
      <sheetName val="4.1.12 (4.2.12) CostoProm"/>
      <sheetName val="4.1.13 (4.2.13) EFM CostoProm2"/>
      <sheetName val="4.1.14 (4.2.14) VarPresuEFM"/>
      <sheetName val="4.1.15 (4.2.15) PresuPJEFM "/>
      <sheetName val="4.1.16 (4.2.16) EFM %Presupuest"/>
      <sheetName val="4.1.17 (4.2.17) EFM $ jueces "/>
      <sheetName val="4.1.18 (4.2.18) EFM $ Magdos "/>
      <sheetName val="4.1.19 (4.2.19) EFM PPJ x Hab "/>
      <sheetName val="4.2.1 (4.3.1) Desistimiento"/>
      <sheetName val="5.1.1 TiemProcesal"/>
      <sheetName val="5.2.1 %ÓrdenesApren "/>
      <sheetName val="5.2.2 %Legalidad "/>
      <sheetName val="5.3.1 SustPenaTrad"/>
      <sheetName val="5.3.2 AñosPrisión"/>
      <sheetName val="5.3.3 TeimpoInternaJPA"/>
      <sheetName val="6.1 JuecesJPA"/>
      <sheetName val="6.2 EFM jueces JPA"/>
      <sheetName val="6.3 PersonalJPA"/>
      <sheetName val="6.4 ConySinDetJPA "/>
      <sheetName val="6.5 ExoIngJPA "/>
      <sheetName val="6.6 EFM ExpIng JPA "/>
      <sheetName val="6.7 EdadJPA "/>
      <sheetName val="6.8 ConducTipiDel "/>
      <sheetName val="6.9 %AdolInvolEdad"/>
      <sheetName val="6.10 ExpIng UGJJPA"/>
      <sheetName val="6.11 EFM H_M JPA "/>
      <sheetName val="6.12 PromJuIniJPA"/>
      <sheetName val="6.13 PromDurInt"/>
      <sheetName val="6.14 DiagramaJPASPPA (2)"/>
      <sheetName val="6.15 %SentDictadasJPAa"/>
      <sheetName val="6.16 PromAñoSent JPA  "/>
      <sheetName val="6.17 PromDurJui JPA"/>
      <sheetName val="6.5 EFM ConySinDetJPA"/>
      <sheetName val="6.18 JPA_MS "/>
      <sheetName val="6.19 JPA EEMS "/>
      <sheetName val="6.19 (6.20) JPA AsuntosConclu "/>
      <sheetName val="7.1.1 SenTipoResol "/>
      <sheetName val="7.1.2 AsuntoTerminados"/>
      <sheetName val="7.1.3 SentDelitos"/>
      <sheetName val="7.1.4 PromSentPenal"/>
      <sheetName val="7.1.5 PromSentPDNG"/>
      <sheetName val="7.1.6 PromSentUGJ "/>
      <sheetName val="7.1.7 TasaSentencia"/>
      <sheetName val="7.1.8 TasaCondena"/>
      <sheetName val="7.1.9 TasaCondena  "/>
      <sheetName val="7.1.10 SentenciaSexo"/>
      <sheetName val="7.1.11 SentGpoEdad "/>
      <sheetName val=" 7.1.12 SentEdoCiv "/>
      <sheetName val="7.1.13 SentEscolaridad"/>
      <sheetName val="7.1.14 SentNacionalidad"/>
      <sheetName val="7.1.15 CondReincidencia"/>
      <sheetName val="7.1.16 SentOcupación "/>
      <sheetName val="7.1.17 SentEdoPsi"/>
      <sheetName val="7.1.18 SentEdoPsiUGJ"/>
      <sheetName val="7.1.19 SentEFMNac"/>
      <sheetName val="7.1.20 SentAlcaldíaOcu "/>
      <sheetName val="7.1.21 SentAlcaldíaOcu SPPA "/>
      <sheetName val="7.1.22 SentAlcalRes"/>
      <sheetName val="7.1.23 EFM sent x mat"/>
      <sheetName val="7.2.1 ReparaciónDaño (2)"/>
      <sheetName val="7.2.1 (7.3.1) Beneficios"/>
      <sheetName val="7.2.2 (7.3.2) TipoBeneficio"/>
      <sheetName val="7.2.3 (7.3.3) EjecSancioPenals "/>
      <sheetName val="7.3.1 (7.4.1) Sentencias x año"/>
      <sheetName val="7.3.2 (7.4.2) SentXañoXinstanc"/>
      <sheetName val="7.3.3 (7.4.3) Sentencias año_SJ"/>
      <sheetName val="7.3.4 (7.4.4) Sent x año_SJ_mat"/>
      <sheetName val="7.3.5 (7.4.5) Sent xaño_SJO_mat"/>
      <sheetName val="7.3.6 (7.4.6) Sent 2aI_año_mat"/>
      <sheetName val="8.1 Tocas"/>
      <sheetName val="8.2 TocasxSJ"/>
      <sheetName val="8.3 Acuerdos "/>
      <sheetName val="8.4 Prom_Acuerdos"/>
      <sheetName val="8.5 Prom día_Acuerdos "/>
      <sheetName val="8.6 Audiencias"/>
      <sheetName val="8.7 Prom_Audiencias"/>
      <sheetName val="8.8 Prom día_Audiencias "/>
      <sheetName val="8.9 Resoluciones"/>
      <sheetName val="8.10 TasApelación "/>
      <sheetName val="8.11 TasaResolución"/>
      <sheetName val="8.12 EFM Prom anual "/>
      <sheetName val="8.13EFM tasa apelación "/>
      <sheetName val="8.14 TasAmparo"/>
      <sheetName val="8.15 EFM tasa juicios (2)"/>
      <sheetName val="9.1 Núm Cadáv Rec"/>
      <sheetName val="9.2 Núm Dist% CadávRec "/>
      <sheetName val="9.3 Cadáv tipo muer "/>
      <sheetName val="9.4 CadávRec GpoEdad (2)"/>
      <sheetName val="9.5 CadávRec EdoCivil"/>
      <sheetName val="9.6 CadávRec Esco"/>
      <sheetName val="9.7 CadávRec Ocup"/>
      <sheetName val="9.8 Resul alcoh Cadáv"/>
      <sheetName val="9.9 Dist%CadRecyDist%porsex"/>
      <sheetName val="9.10 Dist% Cadáv IdenynoIde"/>
      <sheetName val="9.11 Prom necrop"/>
      <sheetName val="9.12 Dist% CadáRec sexoedad"/>
      <sheetName val="9.13Dist% sexo_ocup"/>
      <sheetName val="9.14 Dist% sexo_edociv "/>
      <sheetName val="9.15 Dist%diagmuerte"/>
      <sheetName val="9.16 Dist% tipomuer ocup"/>
      <sheetName val="9.17 Dist%tipmuert esco"/>
      <sheetName val="9.18 Dist% tipmuert edad"/>
      <sheetName val="9.19 Dist% tipmuert DT"/>
      <sheetName val="9.20Cadáveres menores "/>
      <sheetName val="2022 INCIFO CIE Resumen"/>
      <sheetName val="2022 INCIFO CIE ANEXO"/>
      <sheetName val="Peritos Anex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>
        <row r="8">
          <cell r="N8" t="str">
            <v>Hombres</v>
          </cell>
          <cell r="O8" t="str">
            <v>Mujeres</v>
          </cell>
        </row>
        <row r="9">
          <cell r="J9" t="str">
            <v>0-12 años</v>
          </cell>
          <cell r="N9">
            <v>2.3066169617893754E-2</v>
          </cell>
          <cell r="O9">
            <v>5.0632911392405063E-2</v>
          </cell>
        </row>
        <row r="10">
          <cell r="J10" t="str">
            <v>13-18 años</v>
          </cell>
          <cell r="N10">
            <v>3.58807082945014E-2</v>
          </cell>
          <cell r="O10">
            <v>5.5153707052441228E-2</v>
          </cell>
          <cell r="AK10" t="str">
            <v>Hombres</v>
          </cell>
          <cell r="AL10" t="str">
            <v>Mujeres</v>
          </cell>
        </row>
        <row r="11">
          <cell r="J11" t="str">
            <v>19-25 años</v>
          </cell>
          <cell r="N11">
            <v>0.11929170549860205</v>
          </cell>
          <cell r="O11">
            <v>0.10126582278481013</v>
          </cell>
          <cell r="AG11" t="str">
            <v>0-12</v>
          </cell>
          <cell r="AK11">
            <v>0.60869565217391308</v>
          </cell>
          <cell r="AL11">
            <v>0.39130434782608697</v>
          </cell>
        </row>
        <row r="12">
          <cell r="J12" t="str">
            <v>26-40 años</v>
          </cell>
          <cell r="N12">
            <v>0.29007455731593662</v>
          </cell>
          <cell r="O12">
            <v>0.23779385171790235</v>
          </cell>
          <cell r="AG12" t="str">
            <v>13-18</v>
          </cell>
          <cell r="AK12">
            <v>0.72361809045226133</v>
          </cell>
          <cell r="AL12">
            <v>0.27638190954773867</v>
          </cell>
        </row>
        <row r="13">
          <cell r="J13" t="str">
            <v>41-60 años</v>
          </cell>
          <cell r="N13">
            <v>0.30055917986952468</v>
          </cell>
          <cell r="O13">
            <v>0.20705244122965641</v>
          </cell>
          <cell r="AG13" t="str">
            <v>19-25</v>
          </cell>
          <cell r="AK13">
            <v>0.8486646884272997</v>
          </cell>
          <cell r="AL13">
            <v>0.1513353115727003</v>
          </cell>
        </row>
        <row r="14">
          <cell r="J14" t="str">
            <v>61 y más</v>
          </cell>
          <cell r="N14">
            <v>0.20899347623485554</v>
          </cell>
          <cell r="O14">
            <v>0.310126582278481</v>
          </cell>
          <cell r="AG14" t="str">
            <v>26-40</v>
          </cell>
          <cell r="AK14">
            <v>0.84552845528455289</v>
          </cell>
          <cell r="AL14">
            <v>0.15447154471544716</v>
          </cell>
        </row>
        <row r="15">
          <cell r="J15" t="str">
            <v>Fetos y embriones</v>
          </cell>
          <cell r="N15">
            <v>2.2134203168685928E-2</v>
          </cell>
          <cell r="O15">
            <v>3.7974683544303799E-2</v>
          </cell>
          <cell r="AG15" t="str">
            <v>41-60</v>
          </cell>
          <cell r="AK15">
            <v>0.84</v>
          </cell>
          <cell r="AL15">
            <v>0.16</v>
          </cell>
        </row>
        <row r="16">
          <cell r="AG16" t="str">
            <v>61 y más</v>
          </cell>
          <cell r="AK16">
            <v>0.74062816616008109</v>
          </cell>
          <cell r="AL16">
            <v>0.25937183383991896</v>
          </cell>
        </row>
        <row r="17">
          <cell r="AG17" t="str">
            <v>Fetos y embriones</v>
          </cell>
          <cell r="AK17">
            <v>0.6900584795321637</v>
          </cell>
          <cell r="AL17">
            <v>0.30994152046783624</v>
          </cell>
        </row>
        <row r="18">
          <cell r="AG18" t="str">
            <v>Total</v>
          </cell>
          <cell r="AK18">
            <v>0.80747359870024371</v>
          </cell>
          <cell r="AL18">
            <v>0.19252640129975629</v>
          </cell>
        </row>
        <row r="20">
          <cell r="U20" t="str">
            <v>Hombres</v>
          </cell>
          <cell r="V20" t="str">
            <v>Mujeres</v>
          </cell>
          <cell r="AB20" t="str">
            <v>Hombres</v>
          </cell>
          <cell r="AC20" t="str">
            <v>Mujeres</v>
          </cell>
        </row>
        <row r="21">
          <cell r="Q21" t="str">
            <v>0-12</v>
          </cell>
          <cell r="U21">
            <v>0.54729729729729726</v>
          </cell>
          <cell r="V21">
            <v>0.45270270270270269</v>
          </cell>
          <cell r="X21" t="str">
            <v>0-12</v>
          </cell>
          <cell r="AB21">
            <v>0.57823129251700678</v>
          </cell>
          <cell r="AC21">
            <v>0.42176870748299322</v>
          </cell>
        </row>
        <row r="22">
          <cell r="Q22" t="str">
            <v>13-18</v>
          </cell>
          <cell r="U22">
            <v>0.78775510204081634</v>
          </cell>
          <cell r="V22">
            <v>0.21224489795918366</v>
          </cell>
          <cell r="X22" t="str">
            <v>13-18</v>
          </cell>
          <cell r="AB22">
            <v>0.77669902912621358</v>
          </cell>
          <cell r="AC22">
            <v>0.22330097087378642</v>
          </cell>
        </row>
        <row r="23">
          <cell r="Q23" t="str">
            <v>19-25</v>
          </cell>
          <cell r="U23">
            <v>0.86509900990099009</v>
          </cell>
          <cell r="V23">
            <v>0.13490099009900991</v>
          </cell>
          <cell r="X23" t="str">
            <v>19-25</v>
          </cell>
          <cell r="AB23">
            <v>0.86197183098591545</v>
          </cell>
          <cell r="AC23">
            <v>0.13802816901408452</v>
          </cell>
        </row>
        <row r="24">
          <cell r="Q24" t="str">
            <v>26-40</v>
          </cell>
          <cell r="U24">
            <v>0.88337468982630274</v>
          </cell>
          <cell r="V24">
            <v>0.11662531017369727</v>
          </cell>
          <cell r="X24" t="str">
            <v>26-40</v>
          </cell>
          <cell r="AB24">
            <v>0.87561146051712091</v>
          </cell>
          <cell r="AC24">
            <v>0.1243885394828791</v>
          </cell>
        </row>
        <row r="25">
          <cell r="Q25" t="str">
            <v>41-60</v>
          </cell>
          <cell r="U25">
            <v>0.86412315930388217</v>
          </cell>
          <cell r="V25">
            <v>0.1358768406961178</v>
          </cell>
          <cell r="X25" t="str">
            <v>41-60</v>
          </cell>
          <cell r="AB25">
            <v>0.86402266288951846</v>
          </cell>
          <cell r="AC25">
            <v>0.1359773371104816</v>
          </cell>
        </row>
        <row r="26">
          <cell r="Q26" t="str">
            <v>61 y más</v>
          </cell>
          <cell r="U26">
            <v>0.7615384615384615</v>
          </cell>
          <cell r="V26">
            <v>0.23846153846153847</v>
          </cell>
          <cell r="X26" t="str">
            <v>61 y más</v>
          </cell>
          <cell r="AB26">
            <v>0.72424242424242424</v>
          </cell>
          <cell r="AC26">
            <v>0.27575757575757576</v>
          </cell>
        </row>
        <row r="27">
          <cell r="Q27" t="str">
            <v>Fetos y embriones</v>
          </cell>
          <cell r="U27">
            <v>0.62666666666666671</v>
          </cell>
          <cell r="V27">
            <v>0.37333333333333335</v>
          </cell>
          <cell r="X27" t="str">
            <v>Fetos y embriones</v>
          </cell>
          <cell r="AB27">
            <v>0.60526315789473684</v>
          </cell>
          <cell r="AC27">
            <v>0.39473684210526316</v>
          </cell>
        </row>
        <row r="28">
          <cell r="Q28" t="str">
            <v>Total</v>
          </cell>
          <cell r="U28">
            <v>0.83673469387755106</v>
          </cell>
          <cell r="V28">
            <v>0.16326530612244897</v>
          </cell>
          <cell r="X28" t="str">
            <v>Total</v>
          </cell>
          <cell r="AB28">
            <v>0.82320997586484312</v>
          </cell>
          <cell r="AC28">
            <v>0.17679002413515688</v>
          </cell>
        </row>
      </sheetData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179"/>
  <sheetViews>
    <sheetView showGridLines="0" tabSelected="1" zoomScale="80" zoomScaleNormal="80" workbookViewId="0">
      <selection activeCell="N19" sqref="N19"/>
    </sheetView>
  </sheetViews>
  <sheetFormatPr baseColWidth="10" defaultColWidth="11.42578125" defaultRowHeight="12.75" x14ac:dyDescent="0.2"/>
  <cols>
    <col min="1" max="1" width="7.42578125" style="2" customWidth="1"/>
    <col min="2" max="2" width="19.7109375" style="2" customWidth="1"/>
    <col min="3" max="9" width="12.7109375" style="2" customWidth="1"/>
    <col min="10" max="10" width="18.42578125" style="27" customWidth="1"/>
    <col min="11" max="11" width="19.42578125" style="27" customWidth="1"/>
    <col min="12" max="16" width="12.7109375" style="27" customWidth="1"/>
    <col min="17" max="16384" width="11.42578125" style="2"/>
  </cols>
  <sheetData>
    <row r="1" spans="2:16" ht="13.5" thickBot="1" x14ac:dyDescent="0.25">
      <c r="K1" s="28"/>
      <c r="L1" s="28"/>
      <c r="M1" s="28"/>
      <c r="N1" s="28"/>
    </row>
    <row r="2" spans="2:16" s="4" customFormat="1" ht="19.149999999999999" customHeight="1" thickBot="1" x14ac:dyDescent="0.3">
      <c r="B2" s="13" t="s">
        <v>0</v>
      </c>
      <c r="C2" s="14" t="s">
        <v>1</v>
      </c>
      <c r="D2" s="15"/>
      <c r="E2" s="15"/>
      <c r="F2" s="15"/>
      <c r="G2" s="15"/>
      <c r="H2" s="15"/>
      <c r="J2" s="29"/>
      <c r="K2" s="30"/>
      <c r="L2" s="30"/>
      <c r="M2" s="30"/>
      <c r="N2" s="30"/>
      <c r="O2" s="29"/>
      <c r="P2" s="29"/>
    </row>
    <row r="3" spans="2:16" s="4" customFormat="1" ht="49.9" customHeight="1" x14ac:dyDescent="0.25">
      <c r="B3" s="16" t="s">
        <v>2</v>
      </c>
      <c r="C3" s="17" t="s">
        <v>3</v>
      </c>
      <c r="D3" s="18"/>
      <c r="E3" s="18"/>
      <c r="F3" s="18"/>
      <c r="G3" s="18"/>
      <c r="H3" s="18"/>
      <c r="J3" s="29"/>
      <c r="K3" s="30"/>
      <c r="L3" s="30"/>
      <c r="M3" s="30"/>
      <c r="N3" s="30"/>
      <c r="O3" s="29"/>
      <c r="P3" s="29"/>
    </row>
    <row r="4" spans="2:16" ht="13.5" thickBot="1" x14ac:dyDescent="0.25">
      <c r="K4" s="28"/>
      <c r="L4" s="28"/>
      <c r="M4" s="28"/>
      <c r="N4" s="31"/>
    </row>
    <row r="5" spans="2:16" ht="30" customHeight="1" thickTop="1" thickBot="1" x14ac:dyDescent="0.25">
      <c r="B5" s="19" t="s">
        <v>4</v>
      </c>
      <c r="C5" s="19"/>
      <c r="D5" s="19"/>
      <c r="E5" s="19"/>
      <c r="F5" s="19"/>
      <c r="G5" s="19"/>
      <c r="H5" s="19"/>
    </row>
    <row r="6" spans="2:16" ht="16.899999999999999" customHeight="1" thickTop="1" x14ac:dyDescent="0.2">
      <c r="K6" s="32"/>
      <c r="L6" s="32"/>
    </row>
    <row r="7" spans="2:16" ht="16.899999999999999" customHeight="1" x14ac:dyDescent="0.2">
      <c r="K7" s="32"/>
      <c r="L7" s="32"/>
    </row>
    <row r="8" spans="2:16" ht="44.25" customHeight="1" x14ac:dyDescent="0.2">
      <c r="J8" s="33" t="s">
        <v>5</v>
      </c>
      <c r="K8" s="33" t="s">
        <v>6</v>
      </c>
      <c r="L8" s="33" t="s">
        <v>7</v>
      </c>
      <c r="M8" s="33" t="s">
        <v>8</v>
      </c>
      <c r="N8" s="33" t="s">
        <v>6</v>
      </c>
      <c r="O8" s="33" t="s">
        <v>7</v>
      </c>
    </row>
    <row r="9" spans="2:16" ht="16.899999999999999" customHeight="1" x14ac:dyDescent="0.2">
      <c r="J9" s="34" t="s">
        <v>9</v>
      </c>
      <c r="K9" s="35">
        <v>99</v>
      </c>
      <c r="L9" s="35">
        <v>56</v>
      </c>
      <c r="M9" s="35">
        <f>+K9+L9</f>
        <v>155</v>
      </c>
      <c r="N9" s="36">
        <f>(K9/$K$16)</f>
        <v>2.3066169617893754E-2</v>
      </c>
      <c r="O9" s="36">
        <f>(L9/$L$16)</f>
        <v>5.0632911392405063E-2</v>
      </c>
    </row>
    <row r="10" spans="2:16" ht="16.899999999999999" customHeight="1" x14ac:dyDescent="0.2">
      <c r="J10" s="34" t="s">
        <v>10</v>
      </c>
      <c r="K10" s="35">
        <v>154</v>
      </c>
      <c r="L10" s="35">
        <v>61</v>
      </c>
      <c r="M10" s="35">
        <f t="shared" ref="M10:M15" si="0">+K10+L10</f>
        <v>215</v>
      </c>
      <c r="N10" s="36">
        <f t="shared" ref="N10:N15" si="1">(K10/$K$16)</f>
        <v>3.58807082945014E-2</v>
      </c>
      <c r="O10" s="36">
        <f t="shared" ref="O10:O15" si="2">(L10/$L$16)</f>
        <v>5.5153707052441228E-2</v>
      </c>
    </row>
    <row r="11" spans="2:16" ht="16.899999999999999" customHeight="1" x14ac:dyDescent="0.2">
      <c r="J11" s="34" t="s">
        <v>11</v>
      </c>
      <c r="K11" s="35">
        <v>512</v>
      </c>
      <c r="L11" s="35">
        <v>112</v>
      </c>
      <c r="M11" s="35">
        <f t="shared" si="0"/>
        <v>624</v>
      </c>
      <c r="N11" s="36">
        <f t="shared" si="1"/>
        <v>0.11929170549860205</v>
      </c>
      <c r="O11" s="36">
        <f t="shared" si="2"/>
        <v>0.10126582278481013</v>
      </c>
    </row>
    <row r="12" spans="2:16" ht="16.899999999999999" customHeight="1" x14ac:dyDescent="0.2">
      <c r="J12" s="34" t="s">
        <v>12</v>
      </c>
      <c r="K12" s="35">
        <v>1245</v>
      </c>
      <c r="L12" s="35">
        <v>263</v>
      </c>
      <c r="M12" s="35">
        <f t="shared" si="0"/>
        <v>1508</v>
      </c>
      <c r="N12" s="36">
        <f t="shared" si="1"/>
        <v>0.29007455731593662</v>
      </c>
      <c r="O12" s="36">
        <f t="shared" si="2"/>
        <v>0.23779385171790235</v>
      </c>
    </row>
    <row r="13" spans="2:16" ht="16.899999999999999" customHeight="1" x14ac:dyDescent="0.2">
      <c r="J13" s="34" t="s">
        <v>13</v>
      </c>
      <c r="K13" s="35">
        <v>1290</v>
      </c>
      <c r="L13" s="35">
        <v>229</v>
      </c>
      <c r="M13" s="35">
        <f t="shared" si="0"/>
        <v>1519</v>
      </c>
      <c r="N13" s="36">
        <f t="shared" si="1"/>
        <v>0.30055917986952468</v>
      </c>
      <c r="O13" s="36">
        <f t="shared" si="2"/>
        <v>0.20705244122965641</v>
      </c>
    </row>
    <row r="14" spans="2:16" ht="16.899999999999999" customHeight="1" x14ac:dyDescent="0.2">
      <c r="J14" s="34" t="s">
        <v>14</v>
      </c>
      <c r="K14" s="35">
        <v>897</v>
      </c>
      <c r="L14" s="35">
        <v>343</v>
      </c>
      <c r="M14" s="35">
        <f t="shared" si="0"/>
        <v>1240</v>
      </c>
      <c r="N14" s="36">
        <f t="shared" si="1"/>
        <v>0.20899347623485554</v>
      </c>
      <c r="O14" s="36">
        <f t="shared" si="2"/>
        <v>0.310126582278481</v>
      </c>
    </row>
    <row r="15" spans="2:16" ht="16.899999999999999" customHeight="1" x14ac:dyDescent="0.2">
      <c r="J15" s="34" t="s">
        <v>15</v>
      </c>
      <c r="K15" s="35">
        <v>95</v>
      </c>
      <c r="L15" s="35">
        <v>42</v>
      </c>
      <c r="M15" s="35">
        <f t="shared" si="0"/>
        <v>137</v>
      </c>
      <c r="N15" s="36">
        <f t="shared" si="1"/>
        <v>2.2134203168685928E-2</v>
      </c>
      <c r="O15" s="36">
        <f t="shared" si="2"/>
        <v>3.7974683544303799E-2</v>
      </c>
    </row>
    <row r="16" spans="2:16" ht="16.899999999999999" customHeight="1" x14ac:dyDescent="0.2">
      <c r="J16" s="34"/>
      <c r="K16" s="35">
        <f>SUM(K9:K15)</f>
        <v>4292</v>
      </c>
      <c r="L16" s="35">
        <f>SUM(L9:L15)</f>
        <v>1106</v>
      </c>
      <c r="M16" s="35">
        <f>+K16+L16</f>
        <v>5398</v>
      </c>
      <c r="N16" s="36">
        <f>SUM(N9:N15)</f>
        <v>1</v>
      </c>
      <c r="O16" s="36">
        <f>SUM(O9:O15)</f>
        <v>1</v>
      </c>
    </row>
    <row r="17" spans="1:21" ht="16.899999999999999" customHeight="1" x14ac:dyDescent="0.2"/>
    <row r="18" spans="1:21" ht="16.899999999999999" customHeight="1" x14ac:dyDescent="0.2">
      <c r="I18" s="3"/>
      <c r="J18" s="28"/>
      <c r="M18" s="28"/>
      <c r="N18" s="28"/>
      <c r="O18" s="28"/>
      <c r="P18" s="28"/>
    </row>
    <row r="19" spans="1:21" ht="16.899999999999999" customHeight="1" x14ac:dyDescent="0.2"/>
    <row r="20" spans="1:21" ht="16.899999999999999" customHeight="1" x14ac:dyDescent="0.2">
      <c r="L20" s="37"/>
    </row>
    <row r="21" spans="1:21" ht="16.899999999999999" customHeight="1" x14ac:dyDescent="0.2">
      <c r="O21" s="37"/>
    </row>
    <row r="22" spans="1:21" ht="16.899999999999999" customHeight="1" x14ac:dyDescent="0.2">
      <c r="B22" s="5"/>
      <c r="C22" s="6"/>
      <c r="D22" s="6"/>
      <c r="E22" s="6"/>
      <c r="F22" s="6"/>
      <c r="G22" s="6"/>
      <c r="H22" s="6"/>
    </row>
    <row r="23" spans="1:21" ht="16.899999999999999" customHeight="1" x14ac:dyDescent="0.2">
      <c r="B23" s="5"/>
      <c r="C23" s="6"/>
      <c r="D23" s="6"/>
      <c r="E23" s="6"/>
      <c r="F23" s="6"/>
      <c r="G23" s="6"/>
      <c r="H23" s="6"/>
      <c r="N23" s="37"/>
    </row>
    <row r="24" spans="1:21" ht="16.899999999999999" customHeight="1" x14ac:dyDescent="0.2">
      <c r="B24" s="7"/>
      <c r="C24" s="7"/>
      <c r="D24" s="7"/>
      <c r="E24" s="7"/>
      <c r="F24" s="7"/>
      <c r="G24" s="7"/>
      <c r="H24" s="7"/>
    </row>
    <row r="25" spans="1:21" ht="16.899999999999999" customHeight="1" x14ac:dyDescent="0.2">
      <c r="B25" s="8"/>
      <c r="C25" s="9"/>
      <c r="D25" s="9"/>
      <c r="E25" s="9"/>
      <c r="F25" s="9"/>
      <c r="G25" s="9"/>
      <c r="H25" s="9"/>
      <c r="M25" s="37"/>
      <c r="O25" s="37"/>
    </row>
    <row r="26" spans="1:21" ht="16.899999999999999" customHeight="1" x14ac:dyDescent="0.2">
      <c r="B26" s="8"/>
      <c r="C26" s="10"/>
      <c r="D26" s="10"/>
      <c r="E26" s="10"/>
      <c r="F26" s="9"/>
      <c r="G26" s="9"/>
      <c r="H26" s="9"/>
    </row>
    <row r="27" spans="1:21" ht="16.899999999999999" customHeight="1" thickBot="1" x14ac:dyDescent="0.25">
      <c r="B27" s="8"/>
      <c r="C27" s="11"/>
      <c r="D27" s="9"/>
      <c r="E27" s="9"/>
      <c r="F27" s="9"/>
      <c r="G27" s="9"/>
      <c r="H27" s="9"/>
    </row>
    <row r="28" spans="1:21" s="3" customFormat="1" ht="16.899999999999999" customHeight="1" thickBot="1" x14ac:dyDescent="0.25">
      <c r="A28" s="1"/>
      <c r="B28" s="20" t="s">
        <v>16</v>
      </c>
      <c r="C28" s="21"/>
      <c r="D28" s="21"/>
      <c r="E28" s="21" t="s">
        <v>17</v>
      </c>
      <c r="F28" s="21"/>
      <c r="G28" s="21"/>
      <c r="H28" s="22"/>
      <c r="J28" s="28"/>
      <c r="K28" s="28"/>
      <c r="L28" s="28"/>
      <c r="M28" s="28"/>
      <c r="N28" s="28"/>
      <c r="O28" s="28"/>
      <c r="P28" s="28"/>
    </row>
    <row r="29" spans="1:21" s="12" customFormat="1" ht="156.75" customHeight="1" thickBot="1" x14ac:dyDescent="0.3">
      <c r="A29" s="1"/>
      <c r="B29" s="23" t="s">
        <v>19</v>
      </c>
      <c r="C29" s="24"/>
      <c r="D29" s="24"/>
      <c r="E29" s="25" t="s">
        <v>18</v>
      </c>
      <c r="F29" s="26"/>
      <c r="G29" s="26"/>
      <c r="H29" s="26"/>
      <c r="J29" s="38"/>
      <c r="K29" s="38"/>
      <c r="L29" s="38"/>
      <c r="M29" s="38"/>
      <c r="N29" s="38"/>
      <c r="O29" s="38"/>
      <c r="P29" s="38"/>
    </row>
    <row r="30" spans="1:21" ht="156.75" customHeight="1" x14ac:dyDescent="0.25">
      <c r="Q30"/>
      <c r="R30"/>
      <c r="S30"/>
      <c r="T30"/>
      <c r="U30"/>
    </row>
    <row r="31" spans="1:21" ht="15" x14ac:dyDescent="0.25">
      <c r="Q31"/>
      <c r="R31"/>
      <c r="S31"/>
      <c r="T31"/>
      <c r="U31"/>
    </row>
    <row r="32" spans="1:21" ht="15" x14ac:dyDescent="0.25">
      <c r="Q32"/>
      <c r="R32"/>
      <c r="S32"/>
      <c r="T32"/>
      <c r="U32"/>
    </row>
    <row r="33" spans="17:21" ht="15" x14ac:dyDescent="0.25">
      <c r="Q33"/>
      <c r="R33"/>
      <c r="S33"/>
      <c r="T33"/>
      <c r="U33"/>
    </row>
    <row r="34" spans="17:21" ht="15" x14ac:dyDescent="0.25">
      <c r="Q34"/>
      <c r="R34"/>
      <c r="S34"/>
      <c r="T34"/>
      <c r="U34"/>
    </row>
    <row r="35" spans="17:21" ht="15" x14ac:dyDescent="0.25">
      <c r="Q35"/>
      <c r="R35"/>
      <c r="S35"/>
      <c r="T35"/>
      <c r="U35"/>
    </row>
    <row r="36" spans="17:21" ht="15" x14ac:dyDescent="0.25">
      <c r="Q36"/>
      <c r="R36"/>
      <c r="S36"/>
      <c r="T36"/>
      <c r="U36"/>
    </row>
    <row r="37" spans="17:21" ht="15" x14ac:dyDescent="0.25">
      <c r="Q37"/>
      <c r="R37"/>
      <c r="S37"/>
      <c r="T37"/>
      <c r="U37"/>
    </row>
    <row r="38" spans="17:21" ht="15" x14ac:dyDescent="0.25">
      <c r="Q38"/>
      <c r="R38"/>
      <c r="S38"/>
      <c r="T38"/>
      <c r="U38"/>
    </row>
    <row r="39" spans="17:21" ht="15" x14ac:dyDescent="0.25">
      <c r="Q39"/>
      <c r="R39"/>
      <c r="S39"/>
      <c r="T39"/>
      <c r="U39"/>
    </row>
    <row r="40" spans="17:21" ht="15" x14ac:dyDescent="0.25">
      <c r="Q40"/>
      <c r="R40"/>
      <c r="S40"/>
      <c r="T40"/>
      <c r="U40"/>
    </row>
    <row r="41" spans="17:21" ht="15" x14ac:dyDescent="0.25">
      <c r="Q41"/>
      <c r="R41"/>
      <c r="S41"/>
      <c r="T41"/>
      <c r="U41"/>
    </row>
    <row r="42" spans="17:21" ht="15" x14ac:dyDescent="0.25">
      <c r="Q42"/>
      <c r="R42"/>
      <c r="S42"/>
      <c r="T42"/>
      <c r="U42"/>
    </row>
    <row r="43" spans="17:21" ht="15" x14ac:dyDescent="0.25">
      <c r="Q43"/>
      <c r="R43"/>
      <c r="S43"/>
      <c r="T43"/>
      <c r="U43"/>
    </row>
    <row r="44" spans="17:21" ht="15" x14ac:dyDescent="0.25">
      <c r="Q44"/>
      <c r="R44"/>
      <c r="S44"/>
      <c r="T44"/>
      <c r="U44"/>
    </row>
    <row r="45" spans="17:21" ht="15" x14ac:dyDescent="0.25">
      <c r="Q45"/>
      <c r="R45"/>
      <c r="S45"/>
      <c r="T45"/>
      <c r="U45"/>
    </row>
    <row r="46" spans="17:21" ht="15" x14ac:dyDescent="0.25">
      <c r="Q46"/>
      <c r="R46"/>
      <c r="S46"/>
      <c r="T46"/>
      <c r="U46"/>
    </row>
    <row r="47" spans="17:21" ht="15" x14ac:dyDescent="0.25">
      <c r="Q47"/>
      <c r="R47"/>
      <c r="S47"/>
      <c r="T47"/>
      <c r="U47"/>
    </row>
    <row r="48" spans="17:21" ht="15" x14ac:dyDescent="0.25">
      <c r="Q48"/>
      <c r="R48"/>
      <c r="S48"/>
      <c r="T48"/>
      <c r="U48"/>
    </row>
    <row r="49" spans="17:21" ht="15" x14ac:dyDescent="0.25">
      <c r="Q49"/>
      <c r="R49"/>
      <c r="S49"/>
      <c r="T49"/>
      <c r="U49"/>
    </row>
    <row r="50" spans="17:21" ht="15" x14ac:dyDescent="0.25">
      <c r="Q50"/>
      <c r="R50"/>
      <c r="S50"/>
      <c r="T50"/>
      <c r="U50"/>
    </row>
    <row r="51" spans="17:21" ht="15" x14ac:dyDescent="0.25">
      <c r="Q51"/>
      <c r="R51"/>
      <c r="S51"/>
      <c r="T51"/>
      <c r="U51"/>
    </row>
    <row r="52" spans="17:21" ht="15" x14ac:dyDescent="0.25">
      <c r="Q52"/>
      <c r="R52"/>
      <c r="S52"/>
      <c r="T52"/>
      <c r="U52"/>
    </row>
    <row r="53" spans="17:21" ht="15" x14ac:dyDescent="0.25">
      <c r="Q53"/>
      <c r="R53"/>
      <c r="S53"/>
      <c r="T53"/>
      <c r="U53"/>
    </row>
    <row r="54" spans="17:21" ht="15" x14ac:dyDescent="0.25">
      <c r="Q54"/>
      <c r="R54"/>
      <c r="S54"/>
      <c r="T54"/>
      <c r="U54"/>
    </row>
    <row r="55" spans="17:21" ht="15" x14ac:dyDescent="0.25">
      <c r="Q55"/>
      <c r="R55"/>
      <c r="S55"/>
      <c r="T55"/>
      <c r="U55"/>
    </row>
    <row r="56" spans="17:21" ht="15" x14ac:dyDescent="0.25">
      <c r="Q56"/>
      <c r="R56"/>
      <c r="S56"/>
      <c r="T56"/>
      <c r="U56"/>
    </row>
    <row r="57" spans="17:21" ht="15" x14ac:dyDescent="0.25">
      <c r="Q57"/>
      <c r="R57"/>
      <c r="S57"/>
      <c r="T57"/>
      <c r="U57"/>
    </row>
    <row r="58" spans="17:21" ht="15" x14ac:dyDescent="0.25">
      <c r="Q58"/>
      <c r="R58"/>
      <c r="S58"/>
      <c r="T58"/>
      <c r="U58"/>
    </row>
    <row r="59" spans="17:21" ht="15" x14ac:dyDescent="0.25">
      <c r="Q59"/>
      <c r="R59"/>
      <c r="S59"/>
      <c r="T59"/>
      <c r="U59"/>
    </row>
    <row r="60" spans="17:21" ht="15" x14ac:dyDescent="0.25">
      <c r="Q60"/>
      <c r="R60"/>
      <c r="S60"/>
      <c r="T60"/>
      <c r="U60"/>
    </row>
    <row r="61" spans="17:21" ht="15" x14ac:dyDescent="0.25">
      <c r="Q61"/>
      <c r="R61"/>
      <c r="S61"/>
      <c r="T61"/>
      <c r="U61"/>
    </row>
    <row r="62" spans="17:21" ht="15" x14ac:dyDescent="0.25">
      <c r="Q62"/>
      <c r="R62"/>
      <c r="S62"/>
      <c r="T62"/>
      <c r="U62"/>
    </row>
    <row r="63" spans="17:21" ht="15" x14ac:dyDescent="0.25">
      <c r="Q63"/>
      <c r="R63"/>
      <c r="S63"/>
      <c r="T63"/>
      <c r="U63"/>
    </row>
    <row r="64" spans="17:21" ht="15" x14ac:dyDescent="0.25">
      <c r="Q64"/>
      <c r="R64"/>
      <c r="S64"/>
      <c r="T64"/>
      <c r="U64"/>
    </row>
    <row r="65" spans="17:21" ht="15" x14ac:dyDescent="0.25">
      <c r="Q65"/>
      <c r="R65"/>
      <c r="S65"/>
      <c r="T65"/>
      <c r="U65"/>
    </row>
    <row r="66" spans="17:21" ht="15" x14ac:dyDescent="0.25">
      <c r="Q66"/>
      <c r="R66"/>
      <c r="S66"/>
      <c r="T66"/>
      <c r="U66"/>
    </row>
    <row r="67" spans="17:21" ht="15" x14ac:dyDescent="0.25">
      <c r="Q67"/>
      <c r="R67"/>
      <c r="S67"/>
      <c r="T67"/>
      <c r="U67"/>
    </row>
    <row r="68" spans="17:21" ht="15" x14ac:dyDescent="0.25">
      <c r="Q68"/>
      <c r="R68"/>
      <c r="S68"/>
      <c r="T68"/>
      <c r="U68"/>
    </row>
    <row r="69" spans="17:21" ht="15" x14ac:dyDescent="0.25">
      <c r="Q69"/>
      <c r="R69"/>
      <c r="S69"/>
      <c r="T69"/>
      <c r="U69"/>
    </row>
    <row r="70" spans="17:21" ht="15" x14ac:dyDescent="0.25">
      <c r="Q70"/>
      <c r="R70"/>
      <c r="S70"/>
      <c r="T70"/>
      <c r="U70"/>
    </row>
    <row r="71" spans="17:21" ht="15" x14ac:dyDescent="0.25">
      <c r="Q71"/>
      <c r="R71"/>
      <c r="S71"/>
      <c r="T71"/>
      <c r="U71"/>
    </row>
    <row r="72" spans="17:21" ht="15" x14ac:dyDescent="0.25">
      <c r="Q72"/>
      <c r="R72"/>
      <c r="S72"/>
      <c r="T72"/>
      <c r="U72"/>
    </row>
    <row r="73" spans="17:21" ht="15" x14ac:dyDescent="0.25">
      <c r="Q73"/>
      <c r="R73"/>
      <c r="S73"/>
      <c r="T73"/>
      <c r="U73"/>
    </row>
    <row r="74" spans="17:21" ht="15" x14ac:dyDescent="0.25">
      <c r="Q74"/>
      <c r="R74"/>
      <c r="S74"/>
      <c r="T74"/>
      <c r="U74"/>
    </row>
    <row r="75" spans="17:21" ht="15" x14ac:dyDescent="0.25">
      <c r="Q75"/>
      <c r="R75"/>
      <c r="S75"/>
      <c r="T75"/>
      <c r="U75"/>
    </row>
    <row r="76" spans="17:21" ht="15" x14ac:dyDescent="0.25">
      <c r="Q76"/>
      <c r="R76"/>
      <c r="S76"/>
      <c r="T76"/>
      <c r="U76"/>
    </row>
    <row r="77" spans="17:21" ht="15" x14ac:dyDescent="0.25">
      <c r="Q77"/>
      <c r="R77"/>
      <c r="S77"/>
      <c r="T77"/>
      <c r="U77"/>
    </row>
    <row r="78" spans="17:21" ht="15" x14ac:dyDescent="0.25">
      <c r="Q78"/>
      <c r="R78"/>
      <c r="S78"/>
      <c r="T78"/>
      <c r="U78"/>
    </row>
    <row r="79" spans="17:21" ht="15" x14ac:dyDescent="0.25">
      <c r="Q79"/>
      <c r="R79"/>
      <c r="S79"/>
      <c r="T79"/>
      <c r="U79"/>
    </row>
    <row r="80" spans="17:21" ht="15" x14ac:dyDescent="0.25">
      <c r="Q80"/>
      <c r="R80"/>
      <c r="S80"/>
      <c r="T80"/>
      <c r="U80"/>
    </row>
    <row r="81" spans="17:21" ht="15" x14ac:dyDescent="0.25">
      <c r="Q81"/>
      <c r="R81"/>
      <c r="S81"/>
      <c r="T81"/>
      <c r="U81"/>
    </row>
    <row r="82" spans="17:21" ht="15" x14ac:dyDescent="0.25">
      <c r="Q82"/>
      <c r="R82"/>
      <c r="S82"/>
      <c r="T82"/>
      <c r="U82"/>
    </row>
    <row r="83" spans="17:21" ht="15" x14ac:dyDescent="0.25">
      <c r="Q83"/>
      <c r="R83"/>
      <c r="S83"/>
      <c r="T83"/>
      <c r="U83"/>
    </row>
    <row r="84" spans="17:21" ht="15" x14ac:dyDescent="0.25">
      <c r="Q84"/>
      <c r="R84"/>
      <c r="S84"/>
      <c r="T84"/>
      <c r="U84"/>
    </row>
    <row r="85" spans="17:21" ht="15" x14ac:dyDescent="0.25">
      <c r="Q85"/>
      <c r="R85"/>
      <c r="S85"/>
      <c r="T85"/>
      <c r="U85"/>
    </row>
    <row r="86" spans="17:21" ht="15" x14ac:dyDescent="0.25">
      <c r="Q86"/>
      <c r="R86"/>
      <c r="S86"/>
      <c r="T86"/>
      <c r="U86"/>
    </row>
    <row r="87" spans="17:21" ht="15" x14ac:dyDescent="0.25">
      <c r="Q87"/>
      <c r="R87"/>
      <c r="S87"/>
      <c r="T87"/>
      <c r="U87"/>
    </row>
    <row r="88" spans="17:21" ht="15" x14ac:dyDescent="0.25">
      <c r="Q88"/>
      <c r="R88"/>
      <c r="S88"/>
      <c r="T88"/>
      <c r="U88"/>
    </row>
    <row r="89" spans="17:21" ht="15" x14ac:dyDescent="0.25">
      <c r="Q89"/>
      <c r="R89"/>
      <c r="S89"/>
      <c r="T89"/>
      <c r="U89"/>
    </row>
    <row r="90" spans="17:21" ht="15" x14ac:dyDescent="0.25">
      <c r="Q90"/>
      <c r="R90"/>
      <c r="S90"/>
      <c r="T90"/>
      <c r="U90"/>
    </row>
    <row r="91" spans="17:21" ht="15" x14ac:dyDescent="0.25">
      <c r="Q91"/>
      <c r="R91"/>
      <c r="S91"/>
      <c r="T91"/>
      <c r="U91"/>
    </row>
    <row r="92" spans="17:21" ht="15" x14ac:dyDescent="0.25">
      <c r="Q92"/>
      <c r="R92"/>
      <c r="S92"/>
      <c r="T92"/>
      <c r="U92"/>
    </row>
    <row r="93" spans="17:21" ht="15" x14ac:dyDescent="0.25">
      <c r="Q93"/>
      <c r="R93"/>
      <c r="S93"/>
      <c r="T93"/>
      <c r="U93"/>
    </row>
    <row r="94" spans="17:21" ht="15" x14ac:dyDescent="0.25">
      <c r="Q94"/>
      <c r="R94"/>
      <c r="S94"/>
      <c r="T94"/>
      <c r="U94"/>
    </row>
    <row r="95" spans="17:21" ht="15" x14ac:dyDescent="0.25">
      <c r="Q95"/>
      <c r="R95"/>
      <c r="S95"/>
      <c r="T95"/>
      <c r="U95"/>
    </row>
    <row r="96" spans="17:21" ht="15" x14ac:dyDescent="0.25">
      <c r="Q96"/>
      <c r="R96"/>
      <c r="S96"/>
      <c r="T96"/>
      <c r="U96"/>
    </row>
    <row r="97" spans="17:21" ht="15" x14ac:dyDescent="0.25">
      <c r="Q97"/>
      <c r="R97"/>
      <c r="S97"/>
      <c r="T97"/>
      <c r="U97"/>
    </row>
    <row r="98" spans="17:21" ht="15" x14ac:dyDescent="0.25">
      <c r="Q98"/>
      <c r="R98"/>
      <c r="S98"/>
      <c r="T98"/>
      <c r="U98"/>
    </row>
    <row r="99" spans="17:21" ht="15" x14ac:dyDescent="0.25">
      <c r="Q99"/>
      <c r="R99"/>
      <c r="S99"/>
      <c r="T99"/>
      <c r="U99"/>
    </row>
    <row r="100" spans="17:21" ht="15" x14ac:dyDescent="0.25">
      <c r="Q100"/>
      <c r="R100"/>
      <c r="S100"/>
      <c r="T100"/>
      <c r="U100"/>
    </row>
    <row r="101" spans="17:21" ht="15" x14ac:dyDescent="0.25">
      <c r="Q101"/>
      <c r="R101"/>
      <c r="S101"/>
      <c r="T101"/>
      <c r="U101"/>
    </row>
    <row r="102" spans="17:21" ht="15" x14ac:dyDescent="0.25">
      <c r="Q102"/>
      <c r="R102"/>
      <c r="S102"/>
      <c r="T102"/>
      <c r="U102"/>
    </row>
    <row r="103" spans="17:21" ht="15" x14ac:dyDescent="0.25">
      <c r="Q103"/>
      <c r="R103"/>
      <c r="S103"/>
      <c r="T103"/>
      <c r="U103"/>
    </row>
    <row r="104" spans="17:21" ht="15" x14ac:dyDescent="0.25">
      <c r="Q104"/>
      <c r="R104"/>
      <c r="S104"/>
      <c r="T104"/>
      <c r="U104"/>
    </row>
    <row r="105" spans="17:21" ht="15" x14ac:dyDescent="0.25">
      <c r="Q105"/>
      <c r="R105"/>
      <c r="S105"/>
      <c r="T105"/>
      <c r="U105"/>
    </row>
    <row r="106" spans="17:21" ht="15" x14ac:dyDescent="0.25">
      <c r="Q106"/>
      <c r="R106"/>
      <c r="S106"/>
      <c r="T106"/>
      <c r="U106"/>
    </row>
    <row r="107" spans="17:21" ht="15" x14ac:dyDescent="0.25">
      <c r="Q107"/>
      <c r="R107"/>
      <c r="S107"/>
      <c r="T107"/>
      <c r="U107"/>
    </row>
    <row r="108" spans="17:21" ht="15" x14ac:dyDescent="0.25">
      <c r="Q108"/>
      <c r="R108"/>
      <c r="S108"/>
      <c r="T108"/>
      <c r="U108"/>
    </row>
    <row r="109" spans="17:21" ht="15" x14ac:dyDescent="0.25">
      <c r="Q109"/>
      <c r="R109"/>
      <c r="S109"/>
      <c r="T109"/>
      <c r="U109"/>
    </row>
    <row r="110" spans="17:21" ht="15" x14ac:dyDescent="0.25">
      <c r="Q110"/>
      <c r="R110"/>
      <c r="S110"/>
      <c r="T110"/>
      <c r="U110"/>
    </row>
    <row r="111" spans="17:21" ht="15" x14ac:dyDescent="0.25">
      <c r="Q111"/>
      <c r="R111"/>
      <c r="S111"/>
      <c r="T111"/>
      <c r="U111"/>
    </row>
    <row r="112" spans="17:21" ht="15" x14ac:dyDescent="0.25">
      <c r="Q112"/>
      <c r="R112"/>
      <c r="S112"/>
      <c r="T112"/>
      <c r="U112"/>
    </row>
    <row r="113" spans="17:21" ht="15" x14ac:dyDescent="0.25">
      <c r="Q113"/>
      <c r="R113"/>
      <c r="S113"/>
      <c r="T113"/>
      <c r="U113"/>
    </row>
    <row r="114" spans="17:21" ht="15" x14ac:dyDescent="0.25">
      <c r="Q114"/>
      <c r="R114"/>
      <c r="S114"/>
      <c r="T114"/>
      <c r="U114"/>
    </row>
    <row r="115" spans="17:21" ht="15" x14ac:dyDescent="0.25">
      <c r="Q115"/>
      <c r="R115"/>
      <c r="S115"/>
      <c r="T115"/>
      <c r="U115"/>
    </row>
    <row r="116" spans="17:21" ht="15" x14ac:dyDescent="0.25">
      <c r="Q116"/>
      <c r="R116"/>
      <c r="S116"/>
      <c r="T116"/>
      <c r="U116"/>
    </row>
    <row r="117" spans="17:21" ht="15" x14ac:dyDescent="0.25">
      <c r="Q117"/>
      <c r="R117"/>
      <c r="S117"/>
      <c r="T117"/>
      <c r="U117"/>
    </row>
    <row r="118" spans="17:21" ht="15" x14ac:dyDescent="0.25">
      <c r="Q118"/>
      <c r="R118"/>
      <c r="S118"/>
      <c r="T118"/>
      <c r="U118"/>
    </row>
    <row r="119" spans="17:21" ht="15" x14ac:dyDescent="0.25">
      <c r="Q119"/>
      <c r="R119"/>
      <c r="S119"/>
      <c r="T119"/>
      <c r="U119"/>
    </row>
    <row r="120" spans="17:21" ht="15" x14ac:dyDescent="0.25">
      <c r="Q120"/>
      <c r="R120"/>
      <c r="S120"/>
      <c r="T120"/>
      <c r="U120"/>
    </row>
    <row r="121" spans="17:21" ht="15" x14ac:dyDescent="0.25">
      <c r="Q121"/>
      <c r="R121"/>
      <c r="S121"/>
      <c r="T121"/>
      <c r="U121"/>
    </row>
    <row r="122" spans="17:21" ht="15" x14ac:dyDescent="0.25">
      <c r="Q122"/>
      <c r="R122"/>
      <c r="S122"/>
      <c r="T122"/>
      <c r="U122"/>
    </row>
    <row r="123" spans="17:21" ht="15" x14ac:dyDescent="0.25">
      <c r="Q123"/>
      <c r="R123"/>
      <c r="S123"/>
      <c r="T123"/>
      <c r="U123"/>
    </row>
    <row r="124" spans="17:21" ht="15" x14ac:dyDescent="0.25">
      <c r="Q124"/>
      <c r="R124"/>
      <c r="S124"/>
      <c r="T124"/>
      <c r="U124"/>
    </row>
    <row r="125" spans="17:21" ht="15" x14ac:dyDescent="0.25">
      <c r="Q125"/>
      <c r="R125"/>
      <c r="S125"/>
      <c r="T125"/>
      <c r="U125"/>
    </row>
    <row r="126" spans="17:21" ht="15" x14ac:dyDescent="0.25">
      <c r="Q126"/>
      <c r="R126"/>
      <c r="S126"/>
      <c r="T126"/>
      <c r="U126"/>
    </row>
    <row r="127" spans="17:21" ht="15" x14ac:dyDescent="0.25">
      <c r="Q127"/>
      <c r="R127"/>
      <c r="S127"/>
      <c r="T127"/>
      <c r="U127"/>
    </row>
    <row r="128" spans="17:21" ht="15" x14ac:dyDescent="0.25">
      <c r="Q128"/>
      <c r="R128"/>
      <c r="S128"/>
      <c r="T128"/>
      <c r="U128"/>
    </row>
    <row r="129" spans="17:21" ht="15" x14ac:dyDescent="0.25">
      <c r="Q129"/>
      <c r="R129"/>
      <c r="S129"/>
      <c r="T129"/>
      <c r="U129"/>
    </row>
    <row r="130" spans="17:21" ht="15" x14ac:dyDescent="0.25">
      <c r="Q130"/>
      <c r="R130"/>
      <c r="S130"/>
      <c r="T130"/>
      <c r="U130"/>
    </row>
    <row r="131" spans="17:21" ht="15" x14ac:dyDescent="0.25">
      <c r="Q131"/>
      <c r="R131"/>
      <c r="S131"/>
      <c r="T131"/>
      <c r="U131"/>
    </row>
    <row r="132" spans="17:21" ht="15" x14ac:dyDescent="0.25">
      <c r="Q132"/>
      <c r="R132"/>
      <c r="S132"/>
      <c r="T132"/>
      <c r="U132"/>
    </row>
    <row r="133" spans="17:21" ht="15" x14ac:dyDescent="0.25">
      <c r="Q133"/>
      <c r="R133"/>
      <c r="S133"/>
      <c r="T133"/>
      <c r="U133"/>
    </row>
    <row r="134" spans="17:21" ht="15" x14ac:dyDescent="0.25">
      <c r="Q134"/>
      <c r="R134"/>
      <c r="S134"/>
      <c r="T134"/>
      <c r="U134"/>
    </row>
    <row r="135" spans="17:21" ht="15" x14ac:dyDescent="0.25">
      <c r="Q135"/>
      <c r="R135"/>
      <c r="S135"/>
      <c r="T135"/>
      <c r="U135"/>
    </row>
    <row r="136" spans="17:21" ht="15" x14ac:dyDescent="0.25">
      <c r="Q136"/>
      <c r="R136"/>
      <c r="S136"/>
      <c r="T136"/>
      <c r="U136"/>
    </row>
    <row r="137" spans="17:21" ht="15" x14ac:dyDescent="0.25">
      <c r="Q137"/>
      <c r="R137"/>
      <c r="S137"/>
      <c r="T137"/>
      <c r="U137"/>
    </row>
    <row r="138" spans="17:21" ht="15" x14ac:dyDescent="0.25">
      <c r="Q138"/>
      <c r="R138"/>
      <c r="S138"/>
      <c r="T138"/>
      <c r="U138"/>
    </row>
    <row r="139" spans="17:21" ht="15" x14ac:dyDescent="0.25">
      <c r="Q139"/>
      <c r="R139"/>
      <c r="S139"/>
      <c r="T139"/>
      <c r="U139"/>
    </row>
    <row r="140" spans="17:21" ht="15" x14ac:dyDescent="0.25">
      <c r="Q140"/>
      <c r="R140"/>
      <c r="S140"/>
      <c r="T140"/>
      <c r="U140"/>
    </row>
    <row r="141" spans="17:21" ht="15" x14ac:dyDescent="0.25">
      <c r="Q141"/>
      <c r="R141"/>
      <c r="S141"/>
      <c r="T141"/>
      <c r="U141"/>
    </row>
    <row r="142" spans="17:21" ht="15" x14ac:dyDescent="0.25">
      <c r="Q142"/>
      <c r="R142"/>
      <c r="S142"/>
      <c r="T142"/>
      <c r="U142"/>
    </row>
    <row r="143" spans="17:21" ht="15" x14ac:dyDescent="0.25">
      <c r="Q143"/>
      <c r="R143"/>
      <c r="S143"/>
      <c r="T143"/>
      <c r="U143"/>
    </row>
    <row r="144" spans="17:21" ht="15" x14ac:dyDescent="0.25">
      <c r="Q144"/>
      <c r="R144"/>
      <c r="S144"/>
      <c r="T144"/>
      <c r="U144"/>
    </row>
    <row r="145" spans="17:21" ht="15" x14ac:dyDescent="0.25">
      <c r="Q145"/>
      <c r="R145"/>
      <c r="S145"/>
      <c r="T145"/>
      <c r="U145"/>
    </row>
    <row r="146" spans="17:21" ht="15" x14ac:dyDescent="0.25">
      <c r="Q146"/>
      <c r="R146"/>
      <c r="S146"/>
      <c r="T146"/>
      <c r="U146"/>
    </row>
    <row r="147" spans="17:21" ht="15" x14ac:dyDescent="0.25">
      <c r="Q147"/>
      <c r="R147"/>
      <c r="S147"/>
      <c r="T147"/>
      <c r="U147"/>
    </row>
    <row r="148" spans="17:21" ht="15" x14ac:dyDescent="0.25">
      <c r="Q148"/>
      <c r="R148"/>
      <c r="S148"/>
      <c r="T148"/>
      <c r="U148"/>
    </row>
    <row r="149" spans="17:21" ht="15" x14ac:dyDescent="0.25">
      <c r="Q149"/>
      <c r="R149"/>
      <c r="S149"/>
      <c r="T149"/>
      <c r="U149"/>
    </row>
    <row r="150" spans="17:21" ht="15" x14ac:dyDescent="0.25">
      <c r="Q150"/>
      <c r="R150"/>
      <c r="S150"/>
      <c r="T150"/>
      <c r="U150"/>
    </row>
    <row r="151" spans="17:21" ht="15" x14ac:dyDescent="0.25">
      <c r="Q151"/>
      <c r="R151"/>
      <c r="S151"/>
      <c r="T151"/>
      <c r="U151"/>
    </row>
    <row r="152" spans="17:21" ht="15" x14ac:dyDescent="0.25">
      <c r="Q152"/>
      <c r="R152"/>
      <c r="S152"/>
      <c r="T152"/>
      <c r="U152"/>
    </row>
    <row r="153" spans="17:21" ht="15" x14ac:dyDescent="0.25">
      <c r="Q153"/>
      <c r="R153"/>
      <c r="S153"/>
      <c r="T153"/>
      <c r="U153"/>
    </row>
    <row r="154" spans="17:21" ht="15" x14ac:dyDescent="0.25">
      <c r="Q154"/>
      <c r="R154"/>
      <c r="S154"/>
      <c r="T154"/>
      <c r="U154"/>
    </row>
    <row r="155" spans="17:21" ht="15" x14ac:dyDescent="0.25">
      <c r="Q155"/>
      <c r="R155"/>
      <c r="S155"/>
      <c r="T155"/>
      <c r="U155"/>
    </row>
    <row r="156" spans="17:21" ht="15" x14ac:dyDescent="0.25">
      <c r="Q156"/>
      <c r="R156"/>
      <c r="S156"/>
      <c r="T156"/>
      <c r="U156"/>
    </row>
    <row r="157" spans="17:21" ht="15" x14ac:dyDescent="0.25">
      <c r="Q157"/>
      <c r="R157"/>
      <c r="S157"/>
      <c r="T157"/>
      <c r="U157"/>
    </row>
    <row r="158" spans="17:21" ht="15" x14ac:dyDescent="0.25">
      <c r="Q158"/>
      <c r="R158"/>
      <c r="S158"/>
      <c r="T158"/>
      <c r="U158"/>
    </row>
    <row r="159" spans="17:21" ht="15" x14ac:dyDescent="0.25">
      <c r="Q159"/>
      <c r="R159"/>
      <c r="S159"/>
      <c r="T159"/>
      <c r="U159"/>
    </row>
    <row r="160" spans="17:21" ht="15" x14ac:dyDescent="0.25">
      <c r="Q160"/>
      <c r="R160"/>
      <c r="S160"/>
      <c r="T160"/>
      <c r="U160"/>
    </row>
    <row r="161" spans="17:21" ht="15" x14ac:dyDescent="0.25">
      <c r="Q161"/>
      <c r="R161"/>
      <c r="S161"/>
      <c r="T161"/>
      <c r="U161"/>
    </row>
    <row r="162" spans="17:21" ht="15" x14ac:dyDescent="0.25">
      <c r="Q162"/>
      <c r="R162"/>
      <c r="S162"/>
      <c r="T162"/>
      <c r="U162"/>
    </row>
    <row r="163" spans="17:21" ht="15" x14ac:dyDescent="0.25">
      <c r="Q163"/>
      <c r="R163"/>
      <c r="S163"/>
      <c r="T163"/>
      <c r="U163"/>
    </row>
    <row r="164" spans="17:21" ht="15" x14ac:dyDescent="0.25">
      <c r="Q164"/>
      <c r="R164"/>
      <c r="S164"/>
      <c r="T164"/>
      <c r="U164"/>
    </row>
    <row r="165" spans="17:21" ht="15" x14ac:dyDescent="0.25">
      <c r="Q165"/>
      <c r="R165"/>
      <c r="S165"/>
      <c r="T165"/>
      <c r="U165"/>
    </row>
    <row r="166" spans="17:21" ht="15" x14ac:dyDescent="0.25">
      <c r="Q166"/>
      <c r="R166"/>
      <c r="S166"/>
      <c r="T166"/>
      <c r="U166"/>
    </row>
    <row r="167" spans="17:21" ht="15" x14ac:dyDescent="0.25">
      <c r="Q167"/>
      <c r="R167"/>
      <c r="S167"/>
      <c r="T167"/>
      <c r="U167"/>
    </row>
    <row r="168" spans="17:21" ht="15" x14ac:dyDescent="0.25">
      <c r="Q168"/>
      <c r="R168"/>
      <c r="S168"/>
      <c r="T168"/>
      <c r="U168"/>
    </row>
    <row r="169" spans="17:21" ht="15" x14ac:dyDescent="0.25">
      <c r="Q169"/>
      <c r="R169"/>
      <c r="S169"/>
      <c r="T169"/>
      <c r="U169"/>
    </row>
    <row r="170" spans="17:21" ht="15" x14ac:dyDescent="0.25">
      <c r="Q170"/>
      <c r="R170"/>
      <c r="S170"/>
      <c r="T170"/>
      <c r="U170"/>
    </row>
    <row r="171" spans="17:21" ht="15" x14ac:dyDescent="0.25">
      <c r="Q171"/>
      <c r="R171"/>
      <c r="S171"/>
      <c r="T171"/>
      <c r="U171"/>
    </row>
    <row r="172" spans="17:21" ht="15" x14ac:dyDescent="0.25">
      <c r="Q172"/>
      <c r="R172"/>
      <c r="S172"/>
      <c r="T172"/>
      <c r="U172"/>
    </row>
    <row r="173" spans="17:21" ht="15" x14ac:dyDescent="0.25">
      <c r="Q173"/>
      <c r="R173"/>
      <c r="S173"/>
      <c r="T173"/>
      <c r="U173"/>
    </row>
    <row r="174" spans="17:21" ht="15" x14ac:dyDescent="0.25">
      <c r="Q174"/>
      <c r="R174"/>
      <c r="S174"/>
      <c r="T174"/>
      <c r="U174"/>
    </row>
    <row r="175" spans="17:21" ht="15" x14ac:dyDescent="0.25">
      <c r="Q175"/>
      <c r="R175"/>
      <c r="S175"/>
      <c r="T175"/>
      <c r="U175"/>
    </row>
    <row r="176" spans="17:21" ht="15" x14ac:dyDescent="0.25">
      <c r="Q176"/>
      <c r="R176"/>
      <c r="S176"/>
      <c r="T176"/>
      <c r="U176"/>
    </row>
    <row r="177" spans="17:21" ht="15" x14ac:dyDescent="0.25">
      <c r="Q177"/>
      <c r="R177"/>
      <c r="S177"/>
      <c r="T177"/>
      <c r="U177"/>
    </row>
    <row r="178" spans="17:21" ht="15" x14ac:dyDescent="0.25">
      <c r="Q178"/>
      <c r="R178"/>
      <c r="S178"/>
      <c r="T178"/>
      <c r="U178"/>
    </row>
    <row r="179" spans="17:21" ht="15" x14ac:dyDescent="0.25">
      <c r="Q179"/>
      <c r="R179"/>
      <c r="S179"/>
      <c r="T179"/>
      <c r="U179"/>
    </row>
  </sheetData>
  <mergeCells count="7">
    <mergeCell ref="B5:H5"/>
    <mergeCell ref="B29:D29"/>
    <mergeCell ref="E29:H29"/>
    <mergeCell ref="B28:D28"/>
    <mergeCell ref="E28:H28"/>
    <mergeCell ref="C2:H2"/>
    <mergeCell ref="C3:H3"/>
  </mergeCells>
  <pageMargins left="1.8110236220472442" right="0.23622047244094491" top="1.9291338582677167" bottom="0.74803149606299213" header="0.31496062992125984" footer="0.31496062992125984"/>
  <pageSetup orientation="landscape" horizontalDpi="4294967295" verticalDpi="4294967295" r:id="rId1"/>
  <ignoredErrors>
    <ignoredError sqref="M16" 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4</xdr:col>
                <xdr:colOff>38100</xdr:colOff>
                <xdr:row>28</xdr:row>
                <xdr:rowOff>0</xdr:rowOff>
              </from>
              <to>
                <xdr:col>4</xdr:col>
                <xdr:colOff>228600</xdr:colOff>
                <xdr:row>28</xdr:row>
                <xdr:rowOff>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9.4 INCIFO</vt:lpstr>
    </vt:vector>
  </TitlesOfParts>
  <Company>PJCDMX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PJCDMX</dc:creator>
  <cp:lastModifiedBy>PJCDMX</cp:lastModifiedBy>
  <dcterms:created xsi:type="dcterms:W3CDTF">2024-02-02T18:58:49Z</dcterms:created>
  <dcterms:modified xsi:type="dcterms:W3CDTF">2024-02-02T19:03:44Z</dcterms:modified>
</cp:coreProperties>
</file>