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5 INCIFO" sheetId="1" r:id="rId1"/>
  </sheets>
  <externalReferences>
    <externalReference r:id="rId2"/>
    <externalReference r:id="rId3"/>
    <externalReference r:id="rId4"/>
  </externalReferences>
  <definedNames>
    <definedName name="_xlnm.Print_Area" localSheetId="0">'9.5 INCIFO'!$B$1:$G$22</definedName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O14" i="1" s="1"/>
  <c r="L8" i="1"/>
  <c r="N15" i="1" s="1"/>
  <c r="N16" i="1" l="1"/>
  <c r="O11" i="1"/>
  <c r="O15" i="1"/>
  <c r="N12" i="1"/>
  <c r="N9" i="1"/>
  <c r="O12" i="1"/>
  <c r="N13" i="1"/>
  <c r="O16" i="1"/>
  <c r="N17" i="1"/>
  <c r="O9" i="1"/>
  <c r="N10" i="1"/>
  <c r="O13" i="1"/>
  <c r="N14" i="1"/>
  <c r="O17" i="1"/>
  <c r="O10" i="1"/>
  <c r="N11" i="1"/>
</calcChain>
</file>

<file path=xl/sharedStrings.xml><?xml version="1.0" encoding="utf-8"?>
<sst xmlns="http://schemas.openxmlformats.org/spreadsheetml/2006/main" count="22" uniqueCount="20">
  <si>
    <t>Tipo de indicador</t>
  </si>
  <si>
    <t>Nombre del indicador</t>
  </si>
  <si>
    <t>Proceso</t>
  </si>
  <si>
    <t>Distribución porcentual de los cadáveres ingresados en el Instituto de Servicios Periciales y Ciencias Forenses, según sexo y ocupación</t>
  </si>
  <si>
    <t>Distribución porcentual de los cadáveres ingresados en el Instituto de Servicios Periciales y Ciencias Forenses, según sexo y ocupación, 2022</t>
  </si>
  <si>
    <t>Hombre</t>
  </si>
  <si>
    <t>Mujer</t>
  </si>
  <si>
    <t>Empleado/a</t>
  </si>
  <si>
    <t>Obrero/a</t>
  </si>
  <si>
    <t>Trabajador/a por cuenta propia</t>
  </si>
  <si>
    <t>Se ignora</t>
  </si>
  <si>
    <t>Desempleado/a</t>
  </si>
  <si>
    <t>Estudiante</t>
  </si>
  <si>
    <t>Jubilado/a</t>
  </si>
  <si>
    <t>Hogar</t>
  </si>
  <si>
    <t>Preso/a</t>
  </si>
  <si>
    <t>Metadato</t>
  </si>
  <si>
    <t>Fórmula</t>
  </si>
  <si>
    <r>
      <t xml:space="preserve">
</t>
    </r>
    <r>
      <rPr>
        <b/>
        <sz val="8"/>
        <color rgb="FF691C32"/>
        <rFont val="Tahoma"/>
        <family val="2"/>
      </rPr>
      <t>Donde:
%Go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>Porcentaje de cadáveres ingresados en el Instituto de Servicios Periciales y Ciencias Forenses según ocupación y sexo en el año.</t>
    </r>
    <r>
      <rPr>
        <b/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To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>Total de cadáveres según ocupación en el año.</t>
    </r>
  </si>
  <si>
    <r>
      <rPr>
        <b/>
        <sz val="8"/>
        <color rgb="FF691C32"/>
        <rFont val="Tahoma"/>
        <family val="2"/>
      </rPr>
      <t>Fuente:</t>
    </r>
    <r>
      <rPr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Dirección de Estadística de la Presidencia, con información del Instituto de Servicios Periciales y Ciencias Forenses, ambos del TSJCDMX.    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Cadáveres ingresados.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Sexo y ocupación.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>Notas:</t>
    </r>
    <r>
      <rPr>
        <sz val="8"/>
        <color theme="1"/>
        <rFont val="Tahoma"/>
        <family val="2"/>
      </rPr>
      <t xml:space="preserve"> No se incluyeron 71 expedientes de restos diversos y cadáveres en estado avanzado de descomposición, cuyo dato de sexo, no fue posible identificar. Se incluye el caso de una exhumación.</t>
    </r>
    <r>
      <rPr>
        <b/>
        <sz val="8"/>
        <color theme="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</si>
</sst>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691C3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color rgb="FF541C38"/>
      <name val="Tahoma"/>
      <family val="2"/>
    </font>
    <font>
      <b/>
      <sz val="10"/>
      <color rgb="FFEAD5FB"/>
      <name val="Tahoma"/>
      <family val="2"/>
    </font>
    <font>
      <sz val="8"/>
      <color rgb="FF691C32"/>
      <name val="Tahoma"/>
      <family val="2"/>
    </font>
    <font>
      <sz val="10"/>
      <color theme="0"/>
      <name val="Tahoma"/>
      <family val="2"/>
    </font>
    <font>
      <sz val="14"/>
      <color theme="0"/>
      <name val="Tahoma"/>
      <family val="2"/>
    </font>
    <font>
      <sz val="11"/>
      <color theme="0"/>
      <name val="Tahoma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AD5FB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541C38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 style="medium">
        <color theme="0"/>
      </top>
      <bottom style="medium">
        <color rgb="FF541C38"/>
      </bottom>
      <diagonal/>
    </border>
    <border>
      <left/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/>
      <top style="medium">
        <color rgb="FF541C38"/>
      </top>
      <bottom style="medium">
        <color rgb="FF541C38"/>
      </bottom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134887732672986E-2"/>
          <c:y val="6.7441753856110453E-2"/>
          <c:w val="0.9173000622351648"/>
          <c:h val="0.77132791994750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'9.5 INCIFO'!$N$7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541C38"/>
            </a:solidFill>
          </c:spPr>
          <c:invertIfNegative val="0"/>
          <c:dLbls>
            <c:dLbl>
              <c:idx val="0"/>
              <c:layout>
                <c:manualLayout>
                  <c:x val="1.1196576022400205E-2"/>
                  <c:y val="7.00119147885124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4C-42DE-83EC-4C2D49DF5C3F}"/>
                </c:ext>
              </c:extLst>
            </c:dLbl>
            <c:dLbl>
              <c:idx val="1"/>
              <c:layout>
                <c:manualLayout>
                  <c:x val="1.12463908604921E-2"/>
                  <c:y val="-7.1304627500385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4C-42DE-83EC-4C2D49DF5C3F}"/>
                </c:ext>
              </c:extLst>
            </c:dLbl>
            <c:dLbl>
              <c:idx val="2"/>
              <c:layout>
                <c:manualLayout>
                  <c:x val="7.4975939069947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4C-42DE-83EC-4C2D49DF5C3F}"/>
                </c:ext>
              </c:extLst>
            </c:dLbl>
            <c:dLbl>
              <c:idx val="3"/>
              <c:layout>
                <c:manualLayout>
                  <c:x val="7.4975939069947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4C-42DE-83EC-4C2D49DF5C3F}"/>
                </c:ext>
              </c:extLst>
            </c:dLbl>
            <c:dLbl>
              <c:idx val="4"/>
              <c:layout>
                <c:manualLayout>
                  <c:x val="7.4975939069947782E-3"/>
                  <c:y val="7.1304627500385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4C-42DE-83EC-4C2D49DF5C3F}"/>
                </c:ext>
              </c:extLst>
            </c:dLbl>
            <c:dLbl>
              <c:idx val="6"/>
              <c:layout>
                <c:manualLayout>
                  <c:x val="3.51609274647109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4C-42DE-83EC-4C2D49DF5C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'9.5 INCIFO'!$K$9:$K$17</c:f>
              <c:strCache>
                <c:ptCount val="9"/>
                <c:pt idx="0">
                  <c:v>Empleado/a</c:v>
                </c:pt>
                <c:pt idx="1">
                  <c:v>Obrero/a</c:v>
                </c:pt>
                <c:pt idx="2">
                  <c:v>Trabajador/a por cuenta propia</c:v>
                </c:pt>
                <c:pt idx="3">
                  <c:v>Se ignora</c:v>
                </c:pt>
                <c:pt idx="4">
                  <c:v>Desempleado/a</c:v>
                </c:pt>
                <c:pt idx="5">
                  <c:v>Estudiante</c:v>
                </c:pt>
                <c:pt idx="6">
                  <c:v>Jubilado/a</c:v>
                </c:pt>
                <c:pt idx="7">
                  <c:v>Hogar</c:v>
                </c:pt>
                <c:pt idx="8">
                  <c:v>Preso/a</c:v>
                </c:pt>
              </c:strCache>
            </c:strRef>
          </c:cat>
          <c:val>
            <c:numRef>
              <c:f>'9.5 INCIFO'!$N$9:$N$17</c:f>
              <c:numCache>
                <c:formatCode>0.0%</c:formatCode>
                <c:ptCount val="9"/>
                <c:pt idx="0">
                  <c:v>0.3716792590787229</c:v>
                </c:pt>
                <c:pt idx="1">
                  <c:v>0.10796977821106507</c:v>
                </c:pt>
                <c:pt idx="2">
                  <c:v>0.1418474287106995</c:v>
                </c:pt>
                <c:pt idx="3">
                  <c:v>0.16402632220326591</c:v>
                </c:pt>
                <c:pt idx="4">
                  <c:v>0.10114550329027541</c:v>
                </c:pt>
                <c:pt idx="5">
                  <c:v>4.0701925420424077E-2</c:v>
                </c:pt>
                <c:pt idx="6">
                  <c:v>5.4594199366317327E-2</c:v>
                </c:pt>
                <c:pt idx="7">
                  <c:v>8.2866195466731653E-3</c:v>
                </c:pt>
                <c:pt idx="8">
                  <c:v>9.7489641725566657E-3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4C-42DE-83EC-4C2D49DF5C3F}"/>
            </c:ext>
          </c:extLst>
        </c:ser>
        <c:ser>
          <c:idx val="1"/>
          <c:order val="1"/>
          <c:tx>
            <c:strRef>
              <c:f>'9.5 INCIFO'!$O$7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874171"/>
            </a:solidFill>
          </c:spPr>
          <c:invertIfNegative val="0"/>
          <c:dLbls>
            <c:dLbl>
              <c:idx val="6"/>
              <c:layout>
                <c:manualLayout>
                  <c:x val="9.21658986175115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4C-42DE-83EC-4C2D49DF5C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'9.5 INCIFO'!$K$9:$K$17</c:f>
              <c:strCache>
                <c:ptCount val="9"/>
                <c:pt idx="0">
                  <c:v>Empleado/a</c:v>
                </c:pt>
                <c:pt idx="1">
                  <c:v>Obrero/a</c:v>
                </c:pt>
                <c:pt idx="2">
                  <c:v>Trabajador/a por cuenta propia</c:v>
                </c:pt>
                <c:pt idx="3">
                  <c:v>Se ignora</c:v>
                </c:pt>
                <c:pt idx="4">
                  <c:v>Desempleado/a</c:v>
                </c:pt>
                <c:pt idx="5">
                  <c:v>Estudiante</c:v>
                </c:pt>
                <c:pt idx="6">
                  <c:v>Jubilado/a</c:v>
                </c:pt>
                <c:pt idx="7">
                  <c:v>Hogar</c:v>
                </c:pt>
                <c:pt idx="8">
                  <c:v>Preso/a</c:v>
                </c:pt>
              </c:strCache>
            </c:strRef>
          </c:cat>
          <c:val>
            <c:numRef>
              <c:f>'9.5 INCIFO'!$O$9:$O$17</c:f>
              <c:numCache>
                <c:formatCode>0.0%</c:formatCode>
                <c:ptCount val="9"/>
                <c:pt idx="0">
                  <c:v>0.2730844793713163</c:v>
                </c:pt>
                <c:pt idx="1">
                  <c:v>8.840864440078585E-3</c:v>
                </c:pt>
                <c:pt idx="2">
                  <c:v>9.2337917485265222E-2</c:v>
                </c:pt>
                <c:pt idx="3">
                  <c:v>0.10903732809430255</c:v>
                </c:pt>
                <c:pt idx="4">
                  <c:v>5.1080550098231828E-2</c:v>
                </c:pt>
                <c:pt idx="5">
                  <c:v>8.3497053045186634E-2</c:v>
                </c:pt>
                <c:pt idx="6">
                  <c:v>5.9921414538310409E-2</c:v>
                </c:pt>
                <c:pt idx="7">
                  <c:v>0.31925343811394891</c:v>
                </c:pt>
                <c:pt idx="8">
                  <c:v>2.9469548133595285E-3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4C-42DE-83EC-4C2D49DF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7890512"/>
        <c:axId val="637903056"/>
      </c:barChart>
      <c:catAx>
        <c:axId val="6378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8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903056"/>
        <c:crosses val="autoZero"/>
        <c:auto val="1"/>
        <c:lblAlgn val="ctr"/>
        <c:lblOffset val="100"/>
        <c:noMultiLvlLbl val="0"/>
      </c:catAx>
      <c:valAx>
        <c:axId val="63790305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90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305757477328238E-3"/>
          <c:y val="0.94833327749185325"/>
          <c:w val="0.19635263941936135"/>
          <c:h val="5.166672250814678E-2"/>
        </c:manualLayout>
      </c:layout>
      <c:overlay val="0"/>
      <c:txPr>
        <a:bodyPr/>
        <a:lstStyle/>
        <a:p>
          <a:pPr>
            <a:defRPr sz="900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120650</xdr:rowOff>
    </xdr:from>
    <xdr:to>
      <xdr:col>9</xdr:col>
      <xdr:colOff>838200</xdr:colOff>
      <xdr:row>22</xdr:row>
      <xdr:rowOff>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4A01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248706</xdr:colOff>
      <xdr:row>26</xdr:row>
      <xdr:rowOff>1278466</xdr:rowOff>
    </xdr:from>
    <xdr:to>
      <xdr:col>7</xdr:col>
      <xdr:colOff>639231</xdr:colOff>
      <xdr:row>26</xdr:row>
      <xdr:rowOff>1519766</xdr:rowOff>
    </xdr:to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3601-000003000000}"/>
            </a:ext>
          </a:extLst>
        </xdr:cNvPr>
        <xdr:cNvSpPr txBox="1"/>
      </xdr:nvSpPr>
      <xdr:spPr>
        <a:xfrm>
          <a:off x="4239681" y="7222066"/>
          <a:ext cx="26765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= Número de cadáveres según ocupación </a:t>
          </a:r>
          <a:r>
            <a:rPr lang="es-MX" sz="800" baseline="0">
              <a:latin typeface="Tahoma" pitchFamily="34" charset="0"/>
              <a:ea typeface="Tahoma" pitchFamily="34" charset="0"/>
              <a:cs typeface="Tahoma" pitchFamily="34" charset="0"/>
            </a:rPr>
            <a:t>y sexo en el año.</a:t>
          </a:r>
          <a:endParaRPr lang="es-MX" sz="8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5</xdr:col>
      <xdr:colOff>212725</xdr:colOff>
      <xdr:row>26</xdr:row>
      <xdr:rowOff>82550</xdr:rowOff>
    </xdr:from>
    <xdr:ext cx="1200713" cy="3885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3601-000004000000}"/>
                </a:ext>
              </a:extLst>
            </xdr:cNvPr>
            <xdr:cNvSpPr txBox="1"/>
          </xdr:nvSpPr>
          <xdr:spPr>
            <a:xfrm>
              <a:off x="4965700" y="6026150"/>
              <a:ext cx="1200713" cy="388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𝐺𝑜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𝑂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𝑆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𝑇𝑜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3601-000004000000}"/>
                </a:ext>
              </a:extLst>
            </xdr:cNvPr>
            <xdr:cNvSpPr txBox="1"/>
          </xdr:nvSpPr>
          <xdr:spPr>
            <a:xfrm>
              <a:off x="4965700" y="6026150"/>
              <a:ext cx="1200713" cy="388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%𝐺𝑜=((𝐺_𝑂^𝑆)/𝑇𝑜)∗100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99483</xdr:colOff>
      <xdr:row>26</xdr:row>
      <xdr:rowOff>1293283</xdr:rowOff>
    </xdr:from>
    <xdr:ext cx="197425" cy="180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3601-000005000000}"/>
                </a:ext>
              </a:extLst>
            </xdr:cNvPr>
            <xdr:cNvSpPr txBox="1"/>
          </xdr:nvSpPr>
          <xdr:spPr>
            <a:xfrm>
              <a:off x="4090458" y="7236883"/>
              <a:ext cx="197425" cy="180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𝐺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𝑂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𝑆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3601-000005000000}"/>
                </a:ext>
              </a:extLst>
            </xdr:cNvPr>
            <xdr:cNvSpPr txBox="1"/>
          </xdr:nvSpPr>
          <xdr:spPr>
            <a:xfrm>
              <a:off x="4090458" y="7236883"/>
              <a:ext cx="197425" cy="180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𝐺_𝑂^𝑆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0.04685</cdr:x>
      <cdr:y>0.01264</cdr:y>
    </cdr:from>
    <cdr:to>
      <cdr:x>0.94913</cdr:x>
      <cdr:y>0.13026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8233" y="50803"/>
          <a:ext cx="5743576" cy="472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MX" sz="1050" b="1">
            <a:solidFill>
              <a:schemeClr val="tx1">
                <a:lumMod val="65000"/>
                <a:lumOff val="35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showGridLines="0" tabSelected="1" zoomScaleNormal="100" workbookViewId="0">
      <selection activeCell="N7" sqref="N7"/>
    </sheetView>
  </sheetViews>
  <sheetFormatPr baseColWidth="10" defaultColWidth="11.42578125" defaultRowHeight="12.75" x14ac:dyDescent="0.2"/>
  <cols>
    <col min="1" max="1" width="11.42578125" style="2"/>
    <col min="2" max="2" width="19.7109375" style="2" customWidth="1"/>
    <col min="3" max="10" width="12.7109375" style="2" customWidth="1"/>
    <col min="11" max="15" width="16.42578125" style="27" customWidth="1"/>
    <col min="16" max="16" width="16.42578125" style="9" customWidth="1"/>
    <col min="17" max="16384" width="11.42578125" style="2"/>
  </cols>
  <sheetData>
    <row r="1" spans="2:16" ht="13.5" thickBot="1" x14ac:dyDescent="0.25"/>
    <row r="2" spans="2:16" s="3" customFormat="1" ht="19.149999999999999" customHeight="1" thickBot="1" x14ac:dyDescent="0.3">
      <c r="B2" s="8" t="s">
        <v>0</v>
      </c>
      <c r="C2" s="22" t="s">
        <v>1</v>
      </c>
      <c r="D2" s="23"/>
      <c r="E2" s="23"/>
      <c r="F2" s="23"/>
      <c r="G2" s="23"/>
      <c r="H2" s="23"/>
      <c r="K2" s="28"/>
      <c r="L2" s="28"/>
      <c r="M2" s="28"/>
      <c r="N2" s="28"/>
      <c r="O2" s="28"/>
      <c r="P2" s="10"/>
    </row>
    <row r="3" spans="2:16" s="3" customFormat="1" ht="49.9" customHeight="1" x14ac:dyDescent="0.25">
      <c r="B3" s="7" t="s">
        <v>2</v>
      </c>
      <c r="C3" s="24" t="s">
        <v>3</v>
      </c>
      <c r="D3" s="25"/>
      <c r="E3" s="25"/>
      <c r="F3" s="25"/>
      <c r="G3" s="25"/>
      <c r="H3" s="25"/>
      <c r="K3" s="29"/>
      <c r="L3" s="29"/>
      <c r="M3" s="29"/>
      <c r="N3" s="29"/>
      <c r="O3" s="29"/>
      <c r="P3" s="10"/>
    </row>
    <row r="4" spans="2:16" ht="13.5" thickBot="1" x14ac:dyDescent="0.25"/>
    <row r="5" spans="2:16" ht="30" customHeight="1" thickTop="1" thickBot="1" x14ac:dyDescent="0.25">
      <c r="B5" s="26" t="s">
        <v>4</v>
      </c>
      <c r="C5" s="26"/>
      <c r="D5" s="26"/>
      <c r="E5" s="26"/>
      <c r="F5" s="26"/>
      <c r="G5" s="26"/>
      <c r="H5" s="26"/>
      <c r="L5" s="30"/>
      <c r="M5" s="30"/>
    </row>
    <row r="6" spans="2:16" ht="16.899999999999999" customHeight="1" thickTop="1" x14ac:dyDescent="0.2">
      <c r="B6" s="4"/>
      <c r="C6" s="4"/>
      <c r="D6" s="4"/>
      <c r="E6" s="4"/>
      <c r="F6" s="4"/>
      <c r="G6" s="4"/>
      <c r="H6" s="4"/>
      <c r="L6" s="30"/>
      <c r="M6" s="30"/>
    </row>
    <row r="7" spans="2:16" ht="37.5" customHeight="1" x14ac:dyDescent="0.2">
      <c r="B7" s="4"/>
      <c r="C7" s="4"/>
      <c r="D7" s="4"/>
      <c r="E7" s="4"/>
      <c r="F7" s="4"/>
      <c r="G7" s="4"/>
      <c r="H7" s="4"/>
      <c r="L7" s="31" t="s">
        <v>5</v>
      </c>
      <c r="M7" s="32" t="s">
        <v>6</v>
      </c>
      <c r="N7" s="33" t="s">
        <v>5</v>
      </c>
      <c r="O7" s="33" t="s">
        <v>6</v>
      </c>
    </row>
    <row r="8" spans="2:16" ht="16.899999999999999" customHeight="1" x14ac:dyDescent="0.2">
      <c r="B8" s="4"/>
      <c r="C8" s="4"/>
      <c r="D8" s="4"/>
      <c r="E8" s="4"/>
      <c r="F8" s="4"/>
      <c r="G8" s="4"/>
      <c r="H8" s="4"/>
      <c r="L8" s="34">
        <f>+SUM(L9:L17)</f>
        <v>4103</v>
      </c>
      <c r="M8" s="34">
        <f>+SUM(M9:M17)</f>
        <v>1018</v>
      </c>
      <c r="N8" s="35"/>
      <c r="O8" s="35"/>
    </row>
    <row r="9" spans="2:16" ht="16.899999999999999" customHeight="1" x14ac:dyDescent="0.2">
      <c r="B9" s="4"/>
      <c r="C9" s="4"/>
      <c r="D9" s="4"/>
      <c r="E9" s="4"/>
      <c r="F9" s="4"/>
      <c r="G9" s="4"/>
      <c r="H9" s="4"/>
      <c r="K9" s="27" t="s">
        <v>7</v>
      </c>
      <c r="L9" s="34">
        <v>1525</v>
      </c>
      <c r="M9" s="34">
        <v>278</v>
      </c>
      <c r="N9" s="35">
        <f>+L9/L$8</f>
        <v>0.3716792590787229</v>
      </c>
      <c r="O9" s="35">
        <f>+M9/M$8</f>
        <v>0.2730844793713163</v>
      </c>
    </row>
    <row r="10" spans="2:16" ht="16.899999999999999" customHeight="1" x14ac:dyDescent="0.2">
      <c r="B10" s="4"/>
      <c r="C10" s="4"/>
      <c r="D10" s="4"/>
      <c r="E10" s="4"/>
      <c r="F10" s="4"/>
      <c r="G10" s="4"/>
      <c r="H10" s="4"/>
      <c r="K10" s="27" t="s">
        <v>8</v>
      </c>
      <c r="L10" s="34">
        <v>443</v>
      </c>
      <c r="M10" s="34">
        <v>9</v>
      </c>
      <c r="N10" s="35">
        <f t="shared" ref="N10:O17" si="0">+L10/L$8</f>
        <v>0.10796977821106507</v>
      </c>
      <c r="O10" s="35">
        <f t="shared" si="0"/>
        <v>8.840864440078585E-3</v>
      </c>
    </row>
    <row r="11" spans="2:16" ht="16.899999999999999" customHeight="1" x14ac:dyDescent="0.2">
      <c r="B11" s="4"/>
      <c r="C11" s="4"/>
      <c r="D11" s="4"/>
      <c r="E11" s="4"/>
      <c r="F11" s="4"/>
      <c r="G11" s="4"/>
      <c r="H11" s="4"/>
      <c r="K11" s="27" t="s">
        <v>9</v>
      </c>
      <c r="L11" s="34">
        <v>582</v>
      </c>
      <c r="M11" s="34">
        <v>94</v>
      </c>
      <c r="N11" s="35">
        <f t="shared" si="0"/>
        <v>0.1418474287106995</v>
      </c>
      <c r="O11" s="35">
        <f t="shared" si="0"/>
        <v>9.2337917485265222E-2</v>
      </c>
    </row>
    <row r="12" spans="2:16" ht="16.899999999999999" customHeight="1" x14ac:dyDescent="0.2">
      <c r="B12" s="4"/>
      <c r="C12" s="4"/>
      <c r="D12" s="4"/>
      <c r="E12" s="4"/>
      <c r="F12" s="4"/>
      <c r="G12" s="4"/>
      <c r="H12" s="4"/>
      <c r="K12" s="27" t="s">
        <v>10</v>
      </c>
      <c r="L12" s="34">
        <v>673</v>
      </c>
      <c r="M12" s="34">
        <v>111</v>
      </c>
      <c r="N12" s="35">
        <f t="shared" si="0"/>
        <v>0.16402632220326591</v>
      </c>
      <c r="O12" s="35">
        <f t="shared" si="0"/>
        <v>0.10903732809430255</v>
      </c>
    </row>
    <row r="13" spans="2:16" ht="16.899999999999999" customHeight="1" x14ac:dyDescent="0.2">
      <c r="B13" s="4"/>
      <c r="C13" s="4"/>
      <c r="D13" s="4"/>
      <c r="E13" s="4"/>
      <c r="F13" s="4"/>
      <c r="G13" s="4"/>
      <c r="H13" s="4"/>
      <c r="K13" s="27" t="s">
        <v>11</v>
      </c>
      <c r="L13" s="34">
        <v>415</v>
      </c>
      <c r="M13" s="34">
        <v>52</v>
      </c>
      <c r="N13" s="35">
        <f t="shared" si="0"/>
        <v>0.10114550329027541</v>
      </c>
      <c r="O13" s="35">
        <f t="shared" si="0"/>
        <v>5.1080550098231828E-2</v>
      </c>
    </row>
    <row r="14" spans="2:16" ht="16.899999999999999" customHeight="1" x14ac:dyDescent="0.2">
      <c r="B14" s="4"/>
      <c r="C14" s="4"/>
      <c r="D14" s="4"/>
      <c r="E14" s="4"/>
      <c r="F14" s="4"/>
      <c r="G14" s="4"/>
      <c r="H14" s="4"/>
      <c r="K14" s="27" t="s">
        <v>12</v>
      </c>
      <c r="L14" s="34">
        <v>167</v>
      </c>
      <c r="M14" s="34">
        <v>85</v>
      </c>
      <c r="N14" s="35">
        <f t="shared" si="0"/>
        <v>4.0701925420424077E-2</v>
      </c>
      <c r="O14" s="35">
        <f t="shared" si="0"/>
        <v>8.3497053045186634E-2</v>
      </c>
    </row>
    <row r="15" spans="2:16" ht="16.899999999999999" customHeight="1" x14ac:dyDescent="0.2">
      <c r="B15" s="4"/>
      <c r="C15" s="4"/>
      <c r="D15" s="4"/>
      <c r="E15" s="4"/>
      <c r="F15" s="4"/>
      <c r="G15" s="4"/>
      <c r="H15" s="4"/>
      <c r="K15" s="27" t="s">
        <v>13</v>
      </c>
      <c r="L15" s="34">
        <v>224</v>
      </c>
      <c r="M15" s="34">
        <v>61</v>
      </c>
      <c r="N15" s="35">
        <f t="shared" si="0"/>
        <v>5.4594199366317327E-2</v>
      </c>
      <c r="O15" s="35">
        <f t="shared" si="0"/>
        <v>5.9921414538310409E-2</v>
      </c>
    </row>
    <row r="16" spans="2:16" ht="16.899999999999999" customHeight="1" x14ac:dyDescent="0.2">
      <c r="B16" s="4"/>
      <c r="C16" s="4"/>
      <c r="D16" s="4"/>
      <c r="E16" s="4"/>
      <c r="F16" s="4"/>
      <c r="G16" s="4"/>
      <c r="H16" s="4"/>
      <c r="K16" s="27" t="s">
        <v>14</v>
      </c>
      <c r="L16" s="34">
        <v>34</v>
      </c>
      <c r="M16" s="34">
        <v>325</v>
      </c>
      <c r="N16" s="35">
        <f t="shared" si="0"/>
        <v>8.2866195466731653E-3</v>
      </c>
      <c r="O16" s="35">
        <f t="shared" si="0"/>
        <v>0.31925343811394891</v>
      </c>
    </row>
    <row r="17" spans="1:16" ht="16.899999999999999" customHeight="1" x14ac:dyDescent="0.2">
      <c r="B17" s="4"/>
      <c r="C17" s="4"/>
      <c r="D17" s="4"/>
      <c r="E17" s="4"/>
      <c r="F17" s="4"/>
      <c r="G17" s="4"/>
      <c r="H17" s="4"/>
      <c r="K17" s="27" t="s">
        <v>15</v>
      </c>
      <c r="L17" s="34">
        <v>40</v>
      </c>
      <c r="M17" s="34">
        <v>3</v>
      </c>
      <c r="N17" s="35">
        <f t="shared" si="0"/>
        <v>9.7489641725566657E-3</v>
      </c>
      <c r="O17" s="35">
        <f t="shared" si="0"/>
        <v>2.9469548133595285E-3</v>
      </c>
    </row>
    <row r="18" spans="1:16" ht="16.899999999999999" customHeight="1" x14ac:dyDescent="0.2">
      <c r="B18" s="4"/>
      <c r="C18" s="4"/>
      <c r="D18" s="4"/>
      <c r="E18" s="4"/>
      <c r="F18" s="4"/>
      <c r="G18" s="4"/>
      <c r="H18" s="4"/>
      <c r="N18" s="35"/>
      <c r="O18" s="35"/>
    </row>
    <row r="19" spans="1:16" ht="16.899999999999999" customHeight="1" x14ac:dyDescent="0.2">
      <c r="B19" s="4"/>
      <c r="C19" s="4"/>
      <c r="D19" s="4"/>
      <c r="E19" s="4"/>
      <c r="F19" s="4"/>
      <c r="G19" s="4"/>
      <c r="H19" s="4"/>
      <c r="K19" s="36"/>
      <c r="L19" s="36"/>
      <c r="N19" s="36"/>
      <c r="O19" s="36"/>
    </row>
    <row r="20" spans="1:16" ht="16.899999999999999" customHeight="1" x14ac:dyDescent="0.2">
      <c r="B20" s="4"/>
      <c r="C20" s="4"/>
      <c r="D20" s="4"/>
      <c r="E20" s="4"/>
      <c r="F20" s="4"/>
      <c r="G20" s="4"/>
      <c r="H20" s="4"/>
      <c r="K20" s="36"/>
      <c r="L20" s="36"/>
      <c r="M20" s="36"/>
      <c r="N20" s="36"/>
      <c r="O20" s="36"/>
    </row>
    <row r="21" spans="1:16" ht="16.899999999999999" customHeight="1" x14ac:dyDescent="0.2">
      <c r="B21" s="4"/>
      <c r="C21" s="4"/>
      <c r="D21" s="4"/>
      <c r="E21" s="4"/>
      <c r="F21" s="4"/>
      <c r="G21" s="4"/>
      <c r="H21" s="4"/>
    </row>
    <row r="22" spans="1:16" ht="16.899999999999999" customHeight="1" x14ac:dyDescent="0.2"/>
    <row r="25" spans="1:16" ht="13.5" thickBot="1" x14ac:dyDescent="0.25"/>
    <row r="26" spans="1:16" s="5" customFormat="1" ht="16.899999999999999" customHeight="1" thickBot="1" x14ac:dyDescent="0.25">
      <c r="A26" s="1"/>
      <c r="B26" s="13" t="s">
        <v>16</v>
      </c>
      <c r="C26" s="13"/>
      <c r="D26" s="14"/>
      <c r="E26" s="15" t="s">
        <v>17</v>
      </c>
      <c r="F26" s="13"/>
      <c r="G26" s="13"/>
      <c r="H26" s="13"/>
      <c r="K26" s="37"/>
      <c r="L26" s="37"/>
      <c r="M26" s="37"/>
      <c r="N26" s="37"/>
      <c r="O26" s="37"/>
      <c r="P26" s="11"/>
    </row>
    <row r="27" spans="1:16" s="6" customFormat="1" ht="164.25" customHeight="1" thickBot="1" x14ac:dyDescent="0.3">
      <c r="A27" s="1"/>
      <c r="B27" s="16" t="s">
        <v>19</v>
      </c>
      <c r="C27" s="17"/>
      <c r="D27" s="18"/>
      <c r="E27" s="19" t="s">
        <v>18</v>
      </c>
      <c r="F27" s="20"/>
      <c r="G27" s="20"/>
      <c r="H27" s="21"/>
      <c r="K27" s="38"/>
      <c r="L27" s="39"/>
      <c r="M27" s="39"/>
      <c r="N27" s="39"/>
      <c r="O27" s="39"/>
      <c r="P27" s="12"/>
    </row>
  </sheetData>
  <mergeCells count="9">
    <mergeCell ref="C2:H2"/>
    <mergeCell ref="C3:H3"/>
    <mergeCell ref="B5:H5"/>
    <mergeCell ref="L5:M5"/>
    <mergeCell ref="B26:D26"/>
    <mergeCell ref="E26:H26"/>
    <mergeCell ref="B27:D27"/>
    <mergeCell ref="E27:H27"/>
    <mergeCell ref="L6:M6"/>
  </mergeCells>
  <pageMargins left="0.25" right="0.25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9.5 INCIFO</vt:lpstr>
      <vt:lpstr>'9.5 INCIFO'!Área_de_impresión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2024-02-02T19:04:00Z</dcterms:created>
  <dcterms:modified xsi:type="dcterms:W3CDTF">2024-02-02T19:48:51Z</dcterms:modified>
</cp:coreProperties>
</file>