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INCIFO\"/>
    </mc:Choice>
  </mc:AlternateContent>
  <bookViews>
    <workbookView xWindow="0" yWindow="0" windowWidth="13665" windowHeight="12270"/>
  </bookViews>
  <sheets>
    <sheet name="9.6 INCIFO" sheetId="1" r:id="rId1"/>
  </sheets>
  <externalReferences>
    <externalReference r:id="rId2"/>
    <externalReference r:id="rId3"/>
    <externalReference r:id="rId4"/>
  </externalReferences>
  <definedNames>
    <definedName name="_xlnm.Print_Area" localSheetId="0">'9.6 INCIFO'!$B$1:$G$34</definedName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Q31" i="1"/>
  <c r="P30" i="1"/>
  <c r="P31" i="1"/>
  <c r="O31" i="1"/>
  <c r="O30" i="1"/>
  <c r="P25" i="1" l="1"/>
  <c r="Q25" i="1"/>
  <c r="P26" i="1"/>
  <c r="Q26" i="1"/>
  <c r="P27" i="1"/>
  <c r="Q27" i="1"/>
  <c r="P28" i="1"/>
  <c r="Q28" i="1"/>
  <c r="P29" i="1"/>
  <c r="Q29" i="1"/>
  <c r="M23" i="1" l="1"/>
  <c r="O24" i="1"/>
  <c r="O25" i="1"/>
  <c r="O26" i="1"/>
  <c r="O27" i="1"/>
  <c r="O28" i="1"/>
  <c r="O29" i="1"/>
</calcChain>
</file>

<file path=xl/sharedStrings.xml><?xml version="1.0" encoding="utf-8"?>
<sst xmlns="http://schemas.openxmlformats.org/spreadsheetml/2006/main" count="20" uniqueCount="19">
  <si>
    <t>Fórmula</t>
  </si>
  <si>
    <t>Metadato</t>
  </si>
  <si>
    <t>Viudo/a</t>
  </si>
  <si>
    <t>Menores de edad</t>
  </si>
  <si>
    <t>Soltero/a</t>
  </si>
  <si>
    <t>Divorciado/a</t>
  </si>
  <si>
    <t>Se ignora</t>
  </si>
  <si>
    <t>Casado/a</t>
  </si>
  <si>
    <t>Unión libre</t>
  </si>
  <si>
    <t>Total</t>
  </si>
  <si>
    <t>Mujer</t>
  </si>
  <si>
    <t>Hombre</t>
  </si>
  <si>
    <t>Distribución porcentual por sexo de los cadáveres ingresados en el Instituto de Servicios Periciales y Ciencias Forenses, según sexo y estado civil, 2022</t>
  </si>
  <si>
    <t>Distribución porcentual por sexo de los cadáveres ingresados en el Instituto de Servicios Periciales y Ciencias Forenses, según sexo y estado civil</t>
  </si>
  <si>
    <t>Proceso</t>
  </si>
  <si>
    <t>Nombre del indicador</t>
  </si>
  <si>
    <t>Tipo de indicador</t>
  </si>
  <si>
    <r>
      <t xml:space="preserve">
</t>
    </r>
    <r>
      <rPr>
        <b/>
        <sz val="8"/>
        <color rgb="FF691C32"/>
        <rFont val="Tahoma"/>
        <family val="2"/>
      </rPr>
      <t>Donde:
%Ge =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 Porcentaje de cadáveres ingresados en el Instituto de Servicios Periciales y Ciencias Forenses según estado civil y sexo en el año. </t>
    </r>
    <r>
      <rPr>
        <b/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Te =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Total de cadáveres por estado civil en el año. </t>
    </r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</si>
  <si>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del Instituto de Servicios Periciales y Ciencias Forenses, ambos del TSJCDMX.   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 xml:space="preserve">Cobertura: </t>
    </r>
    <r>
      <rPr>
        <sz val="8"/>
        <color theme="1"/>
        <rFont val="Tahoma"/>
        <family val="2"/>
      </rPr>
      <t xml:space="preserve">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Cadáveres ingresados.
</t>
    </r>
    <r>
      <rPr>
        <b/>
        <sz val="8"/>
        <color rgb="FF691C32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Sexo y estado civil.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691C32"/>
        <rFont val="Tahoma"/>
        <family val="2"/>
      </rPr>
      <t xml:space="preserve">Notas: </t>
    </r>
    <r>
      <rPr>
        <sz val="8"/>
        <rFont val="Tahoma"/>
        <family val="2"/>
      </rPr>
      <t>No se incluyeron 73 expedientes cuyos datos de sexo no se pudieron determinar. 
Se incluye el caso de una exhumación.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theme="1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</si>
</sst>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theme="0" tint="-0.34998626667073579"/>
      <name val="Tahoma"/>
      <family val="2"/>
    </font>
    <font>
      <b/>
      <sz val="11"/>
      <color indexed="9"/>
      <name val="Tahoma"/>
      <family val="2"/>
    </font>
    <font>
      <b/>
      <sz val="11"/>
      <color theme="0"/>
      <name val="Tahoma"/>
      <family val="2"/>
    </font>
    <font>
      <b/>
      <sz val="11"/>
      <color rgb="FF541C3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b/>
      <sz val="10"/>
      <color rgb="FFEAD5FB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rgb="FF541C38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 style="medium">
        <color theme="0"/>
      </top>
      <bottom style="medium">
        <color rgb="FF541C38"/>
      </bottom>
      <diagonal/>
    </border>
    <border>
      <left/>
      <right style="medium">
        <color theme="0"/>
      </right>
      <top style="medium">
        <color theme="0"/>
      </top>
      <bottom style="medium">
        <color rgb="FF541C38"/>
      </bottom>
      <diagonal/>
    </border>
    <border>
      <left style="medium">
        <color theme="0"/>
      </left>
      <right/>
      <top style="medium">
        <color theme="0"/>
      </top>
      <bottom style="medium">
        <color rgb="FF541C38"/>
      </bottom>
      <diagonal/>
    </border>
    <border>
      <left style="medium">
        <color rgb="FF541C38"/>
      </left>
      <right/>
      <top style="medium">
        <color rgb="FF541C38"/>
      </top>
      <bottom style="medium">
        <color rgb="FF541C38"/>
      </bottom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left" vertical="center"/>
    </xf>
    <xf numFmtId="0" fontId="19" fillId="0" borderId="0" xfId="0" applyFont="1" applyFill="1"/>
    <xf numFmtId="0" fontId="19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0" fontId="19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164" fontId="20" fillId="0" borderId="0" xfId="1" applyNumberFormat="1" applyFont="1" applyFill="1" applyAlignment="1">
      <alignment horizontal="center"/>
    </xf>
    <xf numFmtId="0" fontId="21" fillId="0" borderId="0" xfId="0" applyFont="1" applyFill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19" fillId="0" borderId="0" xfId="0" applyFont="1" applyAlignment="1">
      <alignment horizontal="right"/>
    </xf>
    <xf numFmtId="0" fontId="20" fillId="0" borderId="0" xfId="0" applyFont="1" applyFill="1" applyAlignment="1">
      <alignment horizontal="center" vertical="top"/>
    </xf>
    <xf numFmtId="164" fontId="20" fillId="0" borderId="0" xfId="1" applyNumberFormat="1" applyFont="1" applyFill="1" applyAlignment="1">
      <alignment horizontal="center" vertical="top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59565538178696E-2"/>
          <c:y val="6.1199914388383854E-2"/>
          <c:w val="0.9173000622351648"/>
          <c:h val="0.84355008748906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'9.6 INCIFO'!$P$23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541C3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'9.6 INCIFO'!$L$25:$L$31</c:f>
              <c:strCache>
                <c:ptCount val="7"/>
                <c:pt idx="0">
                  <c:v>Soltero/a</c:v>
                </c:pt>
                <c:pt idx="1">
                  <c:v>Casado/a</c:v>
                </c:pt>
                <c:pt idx="2">
                  <c:v>Unión libre</c:v>
                </c:pt>
                <c:pt idx="3">
                  <c:v>Se ignora</c:v>
                </c:pt>
                <c:pt idx="4">
                  <c:v>Divorciado/a</c:v>
                </c:pt>
                <c:pt idx="5">
                  <c:v>Menores de edad</c:v>
                </c:pt>
                <c:pt idx="6">
                  <c:v>Viudo/a</c:v>
                </c:pt>
              </c:strCache>
            </c:strRef>
          </c:cat>
          <c:val>
            <c:numRef>
              <c:f>'9.6 INCIFO'!$P$25:$P$31</c:f>
              <c:numCache>
                <c:formatCode>0.0%</c:formatCode>
                <c:ptCount val="7"/>
                <c:pt idx="0">
                  <c:v>0.36482875880495508</c:v>
                </c:pt>
                <c:pt idx="1">
                  <c:v>0.20718970123876609</c:v>
                </c:pt>
                <c:pt idx="2">
                  <c:v>0.17707068253582706</c:v>
                </c:pt>
                <c:pt idx="3">
                  <c:v>0.16273985912071898</c:v>
                </c:pt>
                <c:pt idx="4">
                  <c:v>3.4976924945348556E-2</c:v>
                </c:pt>
                <c:pt idx="5">
                  <c:v>2.4046635899927133E-2</c:v>
                </c:pt>
                <c:pt idx="6">
                  <c:v>2.914743745445713E-2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6-4326-BA14-450E0C94B359}"/>
            </c:ext>
          </c:extLst>
        </c:ser>
        <c:ser>
          <c:idx val="1"/>
          <c:order val="1"/>
          <c:tx>
            <c:strRef>
              <c:f>'9.6 INCIFO'!$Q$23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87417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'9.6 INCIFO'!$L$25:$L$31</c:f>
              <c:strCache>
                <c:ptCount val="7"/>
                <c:pt idx="0">
                  <c:v>Soltero/a</c:v>
                </c:pt>
                <c:pt idx="1">
                  <c:v>Casado/a</c:v>
                </c:pt>
                <c:pt idx="2">
                  <c:v>Unión libre</c:v>
                </c:pt>
                <c:pt idx="3">
                  <c:v>Se ignora</c:v>
                </c:pt>
                <c:pt idx="4">
                  <c:v>Divorciado/a</c:v>
                </c:pt>
                <c:pt idx="5">
                  <c:v>Menores de edad</c:v>
                </c:pt>
                <c:pt idx="6">
                  <c:v>Viudo/a</c:v>
                </c:pt>
              </c:strCache>
            </c:strRef>
          </c:cat>
          <c:val>
            <c:numRef>
              <c:f>'9.6 INCIFO'!$Q$25:$Q$31</c:f>
              <c:numCache>
                <c:formatCode>0.0%</c:formatCode>
                <c:ptCount val="7"/>
                <c:pt idx="0">
                  <c:v>0.38514173998044965</c:v>
                </c:pt>
                <c:pt idx="1">
                  <c:v>0.1466275659824047</c:v>
                </c:pt>
                <c:pt idx="2">
                  <c:v>0.15347018572825025</c:v>
                </c:pt>
                <c:pt idx="3">
                  <c:v>0.10752688172043011</c:v>
                </c:pt>
                <c:pt idx="4">
                  <c:v>4.6920821114369501E-2</c:v>
                </c:pt>
                <c:pt idx="5">
                  <c:v>4.398826979472141E-2</c:v>
                </c:pt>
                <c:pt idx="6">
                  <c:v>0.11632453567937438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6-4326-BA14-450E0C94B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7893648"/>
        <c:axId val="637894824"/>
      </c:barChart>
      <c:catAx>
        <c:axId val="63789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94824"/>
        <c:crosses val="autoZero"/>
        <c:auto val="1"/>
        <c:lblAlgn val="ctr"/>
        <c:lblOffset val="100"/>
        <c:noMultiLvlLbl val="0"/>
      </c:catAx>
      <c:valAx>
        <c:axId val="63789482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93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305757477328238E-3"/>
          <c:y val="0.94833327749185325"/>
          <c:w val="0.19635263941936135"/>
          <c:h val="5.166672250814678E-2"/>
        </c:manualLayout>
      </c:layout>
      <c:overlay val="0"/>
      <c:txPr>
        <a:bodyPr/>
        <a:lstStyle/>
        <a:p>
          <a:pPr>
            <a:defRPr sz="900">
              <a:latin typeface="Tahoma" pitchFamily="34" charset="0"/>
              <a:ea typeface="Tahoma" pitchFamily="34" charset="0"/>
              <a:cs typeface="Tahoma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800100</xdr:colOff>
      <xdr:row>27</xdr:row>
      <xdr:rowOff>38100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4B01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193675</xdr:colOff>
      <xdr:row>30</xdr:row>
      <xdr:rowOff>1210310</xdr:rowOff>
    </xdr:from>
    <xdr:to>
      <xdr:col>7</xdr:col>
      <xdr:colOff>584200</xdr:colOff>
      <xdr:row>30</xdr:row>
      <xdr:rowOff>1451610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4701-000004000000}"/>
            </a:ext>
          </a:extLst>
        </xdr:cNvPr>
        <xdr:cNvSpPr txBox="1"/>
      </xdr:nvSpPr>
      <xdr:spPr>
        <a:xfrm>
          <a:off x="3422650" y="9087485"/>
          <a:ext cx="2933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oneCellAnchor>
    <xdr:from>
      <xdr:col>4</xdr:col>
      <xdr:colOff>19050</xdr:colOff>
      <xdr:row>30</xdr:row>
      <xdr:rowOff>1242060</xdr:rowOff>
    </xdr:from>
    <xdr:ext cx="65" cy="172227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4701-00000A000000}"/>
            </a:ext>
          </a:extLst>
        </xdr:cNvPr>
        <xdr:cNvSpPr txBox="1"/>
      </xdr:nvSpPr>
      <xdr:spPr>
        <a:xfrm>
          <a:off x="3248025" y="91192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>
            <a:solidFill>
              <a:srgbClr val="691C32"/>
            </a:solidFill>
          </a:endParaRPr>
        </a:p>
      </xdr:txBody>
    </xdr:sp>
    <xdr:clientData/>
  </xdr:oneCellAnchor>
  <xdr:oneCellAnchor>
    <xdr:from>
      <xdr:col>5</xdr:col>
      <xdr:colOff>171450</xdr:colOff>
      <xdr:row>30</xdr:row>
      <xdr:rowOff>82550</xdr:rowOff>
    </xdr:from>
    <xdr:ext cx="1195519" cy="3880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4701-00000B000000}"/>
                </a:ext>
              </a:extLst>
            </xdr:cNvPr>
            <xdr:cNvSpPr txBox="1"/>
          </xdr:nvSpPr>
          <xdr:spPr>
            <a:xfrm>
              <a:off x="4248150" y="7959725"/>
              <a:ext cx="1195519" cy="3880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𝐺𝑒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𝑆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𝑇𝑒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4701-00000B000000}"/>
                </a:ext>
              </a:extLst>
            </xdr:cNvPr>
            <xdr:cNvSpPr txBox="1"/>
          </xdr:nvSpPr>
          <xdr:spPr>
            <a:xfrm>
              <a:off x="4248150" y="7959725"/>
              <a:ext cx="1195519" cy="3880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%𝐺𝑒=((𝐺_𝐸^𝑆)/𝑇𝑒)∗100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>
    <xdr:from>
      <xdr:col>4</xdr:col>
      <xdr:colOff>193675</xdr:colOff>
      <xdr:row>30</xdr:row>
      <xdr:rowOff>1105535</xdr:rowOff>
    </xdr:from>
    <xdr:to>
      <xdr:col>7</xdr:col>
      <xdr:colOff>584200</xdr:colOff>
      <xdr:row>30</xdr:row>
      <xdr:rowOff>1346835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3701-000004000000}"/>
            </a:ext>
          </a:extLst>
        </xdr:cNvPr>
        <xdr:cNvSpPr txBox="1"/>
      </xdr:nvSpPr>
      <xdr:spPr>
        <a:xfrm>
          <a:off x="3422650" y="8982710"/>
          <a:ext cx="29337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= Número de cadáveres por</a:t>
          </a:r>
          <a:r>
            <a:rPr lang="es-MX" sz="800" baseline="0">
              <a:latin typeface="Tahoma" pitchFamily="34" charset="0"/>
              <a:ea typeface="Tahoma" pitchFamily="34" charset="0"/>
              <a:cs typeface="Tahoma" pitchFamily="34" charset="0"/>
            </a:rPr>
            <a:t> estado civil y sexo en el año.</a:t>
          </a:r>
          <a:endParaRPr lang="es-MX" sz="8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oneCellAnchor>
    <xdr:from>
      <xdr:col>4</xdr:col>
      <xdr:colOff>47625</xdr:colOff>
      <xdr:row>30</xdr:row>
      <xdr:rowOff>1099185</xdr:rowOff>
    </xdr:from>
    <xdr:ext cx="197426" cy="1796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3701-00000A000000}"/>
                </a:ext>
              </a:extLst>
            </xdr:cNvPr>
            <xdr:cNvSpPr txBox="1"/>
          </xdr:nvSpPr>
          <xdr:spPr>
            <a:xfrm>
              <a:off x="3276600" y="8976360"/>
              <a:ext cx="197426" cy="179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𝐺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𝐸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𝑆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3701-00000A000000}"/>
                </a:ext>
              </a:extLst>
            </xdr:cNvPr>
            <xdr:cNvSpPr txBox="1"/>
          </xdr:nvSpPr>
          <xdr:spPr>
            <a:xfrm>
              <a:off x="3276600" y="8976360"/>
              <a:ext cx="197426" cy="179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𝐺_𝐸^𝑆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171450</xdr:colOff>
      <xdr:row>30</xdr:row>
      <xdr:rowOff>82550</xdr:rowOff>
    </xdr:from>
    <xdr:ext cx="1195519" cy="3880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3701-00000B000000}"/>
                </a:ext>
              </a:extLst>
            </xdr:cNvPr>
            <xdr:cNvSpPr txBox="1"/>
          </xdr:nvSpPr>
          <xdr:spPr>
            <a:xfrm>
              <a:off x="4248150" y="7959725"/>
              <a:ext cx="1195519" cy="3880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𝐺𝑒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𝑆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𝑇𝑒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3701-00000B000000}"/>
                </a:ext>
              </a:extLst>
            </xdr:cNvPr>
            <xdr:cNvSpPr txBox="1"/>
          </xdr:nvSpPr>
          <xdr:spPr>
            <a:xfrm>
              <a:off x="4248150" y="7959725"/>
              <a:ext cx="1195519" cy="3880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%𝐺𝑒=((𝐺_𝐸^𝑆)/𝑇𝑒)∗100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0.04685</cdr:x>
      <cdr:y>0.01264</cdr:y>
    </cdr:from>
    <cdr:to>
      <cdr:x>0.94913</cdr:x>
      <cdr:y>0.13026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8233" y="50803"/>
          <a:ext cx="5743576" cy="472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MX" sz="1050" b="1">
            <a:solidFill>
              <a:schemeClr val="tx1">
                <a:lumMod val="65000"/>
                <a:lumOff val="35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4"/>
  <sheetViews>
    <sheetView showGridLines="0" tabSelected="1" zoomScaleNormal="100" workbookViewId="0">
      <selection activeCell="U17" sqref="U17"/>
    </sheetView>
  </sheetViews>
  <sheetFormatPr baseColWidth="10" defaultColWidth="11.42578125" defaultRowHeight="12.75" x14ac:dyDescent="0.2"/>
  <cols>
    <col min="1" max="1" width="11.42578125" style="1"/>
    <col min="2" max="2" width="19.7109375" style="1" customWidth="1"/>
    <col min="3" max="10" width="12.7109375" style="1" customWidth="1"/>
    <col min="11" max="11" width="12.7109375" style="30" customWidth="1"/>
    <col min="12" max="12" width="16.5703125" style="18" customWidth="1"/>
    <col min="13" max="15" width="12.7109375" style="18" customWidth="1"/>
    <col min="16" max="16" width="9.85546875" style="18" customWidth="1"/>
    <col min="17" max="17" width="7.28515625" style="18" customWidth="1"/>
    <col min="18" max="18" width="4.7109375" style="18" customWidth="1"/>
    <col min="19" max="19" width="11.42578125" style="16"/>
    <col min="20" max="16384" width="11.42578125" style="1"/>
  </cols>
  <sheetData>
    <row r="1" spans="2:19" ht="13.5" thickBot="1" x14ac:dyDescent="0.25"/>
    <row r="2" spans="2:19" s="13" customFormat="1" ht="19.149999999999999" customHeight="1" thickBot="1" x14ac:dyDescent="0.3">
      <c r="B2" s="15" t="s">
        <v>16</v>
      </c>
      <c r="C2" s="55" t="s">
        <v>15</v>
      </c>
      <c r="D2" s="56"/>
      <c r="E2" s="56"/>
      <c r="F2" s="56"/>
      <c r="G2" s="56"/>
      <c r="H2" s="56"/>
      <c r="K2" s="31"/>
      <c r="L2" s="19"/>
      <c r="M2" s="19"/>
      <c r="N2" s="19"/>
      <c r="O2" s="19"/>
      <c r="P2" s="19"/>
      <c r="Q2" s="19"/>
      <c r="R2" s="19"/>
      <c r="S2" s="17"/>
    </row>
    <row r="3" spans="2:19" s="13" customFormat="1" ht="49.9" customHeight="1" x14ac:dyDescent="0.25">
      <c r="B3" s="14" t="s">
        <v>14</v>
      </c>
      <c r="C3" s="57" t="s">
        <v>13</v>
      </c>
      <c r="D3" s="58"/>
      <c r="E3" s="58"/>
      <c r="F3" s="58"/>
      <c r="G3" s="58"/>
      <c r="H3" s="58"/>
      <c r="K3" s="32"/>
      <c r="L3" s="19"/>
      <c r="M3" s="19"/>
      <c r="N3" s="19"/>
      <c r="O3" s="19"/>
      <c r="P3" s="19"/>
      <c r="Q3" s="19"/>
      <c r="R3" s="19"/>
      <c r="S3" s="17"/>
    </row>
    <row r="4" spans="2:19" ht="13.5" thickBot="1" x14ac:dyDescent="0.25"/>
    <row r="5" spans="2:19" ht="30" customHeight="1" thickTop="1" thickBot="1" x14ac:dyDescent="0.25">
      <c r="B5" s="45" t="s">
        <v>12</v>
      </c>
      <c r="C5" s="45"/>
      <c r="D5" s="45"/>
      <c r="E5" s="45"/>
      <c r="F5" s="45"/>
      <c r="G5" s="45"/>
      <c r="H5" s="45"/>
    </row>
    <row r="6" spans="2:19" ht="16.899999999999999" customHeight="1" thickTop="1" x14ac:dyDescent="0.2"/>
    <row r="7" spans="2:19" ht="16.899999999999999" customHeight="1" x14ac:dyDescent="0.25">
      <c r="M7" s="20"/>
      <c r="N7" s="20"/>
      <c r="O7" s="20"/>
      <c r="P7" s="20"/>
      <c r="Q7" s="20"/>
      <c r="R7" s="20"/>
    </row>
    <row r="8" spans="2:19" ht="16.899999999999999" customHeight="1" x14ac:dyDescent="0.25">
      <c r="M8" s="20"/>
      <c r="N8" s="20"/>
      <c r="O8" s="20"/>
      <c r="P8" s="20"/>
      <c r="Q8" s="20"/>
      <c r="R8" s="20"/>
    </row>
    <row r="9" spans="2:19" ht="16.899999999999999" customHeight="1" x14ac:dyDescent="0.25">
      <c r="M9" s="20"/>
      <c r="N9" s="20"/>
      <c r="O9" s="20"/>
      <c r="P9" s="20"/>
      <c r="Q9" s="20"/>
      <c r="R9" s="20"/>
    </row>
    <row r="10" spans="2:19" ht="16.899999999999999" customHeight="1" x14ac:dyDescent="0.25">
      <c r="M10" s="20"/>
      <c r="N10" s="20"/>
      <c r="O10" s="20"/>
      <c r="P10" s="20"/>
      <c r="Q10" s="20"/>
      <c r="R10" s="20"/>
    </row>
    <row r="11" spans="2:19" ht="16.899999999999999" customHeight="1" x14ac:dyDescent="0.25">
      <c r="M11" s="20"/>
      <c r="N11" s="20"/>
      <c r="O11" s="20"/>
      <c r="P11" s="20"/>
      <c r="Q11" s="20"/>
      <c r="R11" s="20"/>
    </row>
    <row r="12" spans="2:19" ht="16.899999999999999" customHeight="1" x14ac:dyDescent="0.25">
      <c r="M12" s="20"/>
      <c r="N12" s="20"/>
      <c r="O12" s="20"/>
      <c r="P12" s="20"/>
      <c r="Q12" s="20"/>
      <c r="R12" s="20"/>
    </row>
    <row r="13" spans="2:19" ht="16.899999999999999" customHeight="1" x14ac:dyDescent="0.25">
      <c r="M13" s="20"/>
      <c r="N13" s="20"/>
      <c r="O13" s="20"/>
      <c r="P13" s="20"/>
      <c r="Q13" s="20"/>
      <c r="R13" s="20"/>
    </row>
    <row r="14" spans="2:19" ht="16.899999999999999" customHeight="1" x14ac:dyDescent="0.25">
      <c r="M14" s="20"/>
      <c r="N14" s="20"/>
      <c r="O14" s="20"/>
      <c r="P14" s="20"/>
      <c r="Q14" s="20"/>
      <c r="R14" s="20"/>
    </row>
    <row r="15" spans="2:19" ht="16.899999999999999" customHeight="1" x14ac:dyDescent="0.25">
      <c r="M15" s="20"/>
      <c r="N15" s="20"/>
      <c r="O15" s="20"/>
      <c r="P15" s="20"/>
      <c r="Q15" s="20"/>
      <c r="R15" s="20"/>
    </row>
    <row r="16" spans="2:19" ht="16.899999999999999" customHeight="1" x14ac:dyDescent="0.25">
      <c r="M16" s="20"/>
      <c r="N16" s="20"/>
      <c r="O16" s="20"/>
      <c r="P16" s="20"/>
      <c r="Q16" s="20"/>
      <c r="R16" s="20"/>
    </row>
    <row r="17" spans="1:19" ht="16.899999999999999" customHeight="1" x14ac:dyDescent="0.25">
      <c r="M17" s="21"/>
      <c r="N17" s="21"/>
      <c r="O17" s="21"/>
      <c r="P17" s="21"/>
      <c r="Q17" s="21"/>
      <c r="R17" s="21"/>
    </row>
    <row r="18" spans="1:19" ht="16.899999999999999" customHeight="1" x14ac:dyDescent="0.2"/>
    <row r="19" spans="1:19" ht="16.899999999999999" customHeight="1" x14ac:dyDescent="0.2"/>
    <row r="20" spans="1:19" ht="16.899999999999999" customHeight="1" x14ac:dyDescent="0.2"/>
    <row r="21" spans="1:19" ht="16.899999999999999" customHeight="1" x14ac:dyDescent="0.2"/>
    <row r="22" spans="1:19" ht="16.899999999999999" customHeight="1" x14ac:dyDescent="0.2">
      <c r="M22" s="44">
        <v>2022</v>
      </c>
      <c r="N22" s="44"/>
    </row>
    <row r="23" spans="1:19" ht="16.899999999999999" customHeight="1" x14ac:dyDescent="0.2">
      <c r="B23" s="12"/>
      <c r="C23" s="10"/>
      <c r="D23" s="11"/>
      <c r="E23" s="10"/>
      <c r="F23" s="10"/>
      <c r="G23" s="11"/>
      <c r="H23" s="10"/>
      <c r="I23" s="10"/>
      <c r="J23" s="10"/>
      <c r="K23" s="33"/>
      <c r="M23" s="18">
        <f>+M24+N24</f>
        <v>5140</v>
      </c>
      <c r="O23" s="18" t="s">
        <v>9</v>
      </c>
      <c r="P23" s="22" t="s">
        <v>11</v>
      </c>
      <c r="Q23" s="22" t="s">
        <v>10</v>
      </c>
      <c r="R23" s="23"/>
    </row>
    <row r="24" spans="1:19" ht="16.899999999999999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8"/>
      <c r="L24" s="24" t="s">
        <v>9</v>
      </c>
      <c r="M24" s="25">
        <v>4117</v>
      </c>
      <c r="N24" s="25">
        <v>1023</v>
      </c>
      <c r="O24" s="25">
        <f>SUM(M24:N24)</f>
        <v>5140</v>
      </c>
      <c r="P24" s="26"/>
      <c r="Q24" s="26"/>
      <c r="R24" s="27"/>
    </row>
    <row r="25" spans="1:19" ht="16.899999999999999" customHeight="1" x14ac:dyDescent="0.2">
      <c r="B25" s="8"/>
      <c r="C25" s="5"/>
      <c r="D25" s="5"/>
      <c r="E25" s="5"/>
      <c r="F25" s="5"/>
      <c r="G25" s="6"/>
      <c r="H25" s="6"/>
      <c r="I25" s="5"/>
      <c r="J25" s="5"/>
      <c r="K25" s="7"/>
      <c r="L25" s="24" t="s">
        <v>4</v>
      </c>
      <c r="M25" s="25">
        <v>1502</v>
      </c>
      <c r="N25" s="25">
        <v>394</v>
      </c>
      <c r="O25" s="25">
        <f t="shared" ref="O25:O31" si="0">+N25+M25</f>
        <v>1896</v>
      </c>
      <c r="P25" s="26">
        <f t="shared" ref="P25:Q29" si="1">+M25/M$24</f>
        <v>0.36482875880495508</v>
      </c>
      <c r="Q25" s="26">
        <f t="shared" si="1"/>
        <v>0.38514173998044965</v>
      </c>
      <c r="R25" s="28"/>
    </row>
    <row r="26" spans="1:19" ht="16.899999999999999" customHeight="1" x14ac:dyDescent="0.2">
      <c r="B26" s="8"/>
      <c r="C26" s="9"/>
      <c r="D26" s="5"/>
      <c r="E26" s="5"/>
      <c r="F26" s="5"/>
      <c r="G26" s="6"/>
      <c r="H26" s="6"/>
      <c r="I26" s="5"/>
      <c r="J26" s="5"/>
      <c r="K26" s="7"/>
      <c r="L26" s="24" t="s">
        <v>7</v>
      </c>
      <c r="M26" s="25">
        <v>853</v>
      </c>
      <c r="N26" s="25">
        <v>150</v>
      </c>
      <c r="O26" s="25">
        <f t="shared" si="0"/>
        <v>1003</v>
      </c>
      <c r="P26" s="26">
        <f t="shared" si="1"/>
        <v>0.20718970123876609</v>
      </c>
      <c r="Q26" s="26">
        <f t="shared" si="1"/>
        <v>0.1466275659824047</v>
      </c>
      <c r="R26" s="28"/>
    </row>
    <row r="27" spans="1:19" ht="16.899999999999999" customHeight="1" x14ac:dyDescent="0.2">
      <c r="B27" s="8"/>
      <c r="C27" s="5"/>
      <c r="D27" s="5"/>
      <c r="E27" s="5"/>
      <c r="F27" s="5"/>
      <c r="G27" s="6"/>
      <c r="H27" s="6"/>
      <c r="I27" s="5"/>
      <c r="J27" s="5"/>
      <c r="K27" s="7"/>
      <c r="L27" s="24" t="s">
        <v>8</v>
      </c>
      <c r="M27" s="25">
        <v>729</v>
      </c>
      <c r="N27" s="25">
        <v>157</v>
      </c>
      <c r="O27" s="25">
        <f t="shared" si="0"/>
        <v>886</v>
      </c>
      <c r="P27" s="26">
        <f t="shared" si="1"/>
        <v>0.17707068253582706</v>
      </c>
      <c r="Q27" s="26">
        <f t="shared" si="1"/>
        <v>0.15347018572825025</v>
      </c>
      <c r="R27" s="28"/>
    </row>
    <row r="28" spans="1:19" ht="16.899999999999999" customHeight="1" x14ac:dyDescent="0.2">
      <c r="B28" s="8"/>
      <c r="C28" s="9"/>
      <c r="D28" s="5"/>
      <c r="E28" s="5"/>
      <c r="F28" s="5"/>
      <c r="G28" s="6"/>
      <c r="H28" s="6"/>
      <c r="I28" s="5"/>
      <c r="J28" s="9"/>
      <c r="K28" s="7"/>
      <c r="L28" s="24" t="s">
        <v>6</v>
      </c>
      <c r="M28" s="25">
        <v>670</v>
      </c>
      <c r="N28" s="25">
        <v>110</v>
      </c>
      <c r="O28" s="25">
        <f t="shared" si="0"/>
        <v>780</v>
      </c>
      <c r="P28" s="26">
        <f t="shared" si="1"/>
        <v>0.16273985912071898</v>
      </c>
      <c r="Q28" s="26">
        <f t="shared" si="1"/>
        <v>0.10752688172043011</v>
      </c>
      <c r="R28" s="28"/>
    </row>
    <row r="29" spans="1:19" ht="16.899999999999999" customHeight="1" thickBot="1" x14ac:dyDescent="0.25">
      <c r="B29" s="8"/>
      <c r="C29" s="5"/>
      <c r="D29" s="5"/>
      <c r="E29" s="5"/>
      <c r="F29" s="5"/>
      <c r="G29" s="6"/>
      <c r="H29" s="6"/>
      <c r="I29" s="5"/>
      <c r="J29" s="5"/>
      <c r="K29" s="7"/>
      <c r="L29" s="24" t="s">
        <v>5</v>
      </c>
      <c r="M29" s="25">
        <v>144</v>
      </c>
      <c r="N29" s="25">
        <v>48</v>
      </c>
      <c r="O29" s="25">
        <f t="shared" si="0"/>
        <v>192</v>
      </c>
      <c r="P29" s="26">
        <f t="shared" si="1"/>
        <v>3.4976924945348556E-2</v>
      </c>
      <c r="Q29" s="26">
        <f t="shared" si="1"/>
        <v>4.6920821114369501E-2</v>
      </c>
      <c r="R29" s="28"/>
    </row>
    <row r="30" spans="1:19" s="4" customFormat="1" ht="16.899999999999999" customHeight="1" thickBot="1" x14ac:dyDescent="0.25">
      <c r="A30" s="2"/>
      <c r="B30" s="46" t="s">
        <v>1</v>
      </c>
      <c r="C30" s="46"/>
      <c r="D30" s="47"/>
      <c r="E30" s="48" t="s">
        <v>0</v>
      </c>
      <c r="F30" s="46"/>
      <c r="G30" s="46"/>
      <c r="H30" s="46"/>
      <c r="K30" s="34"/>
      <c r="L30" s="38" t="s">
        <v>3</v>
      </c>
      <c r="M30" s="39">
        <v>99</v>
      </c>
      <c r="N30" s="39">
        <v>45</v>
      </c>
      <c r="O30" s="25">
        <f t="shared" si="0"/>
        <v>144</v>
      </c>
      <c r="P30" s="26">
        <f t="shared" ref="P30:P31" si="2">+M30/M$24</f>
        <v>2.4046635899927133E-2</v>
      </c>
      <c r="Q30" s="26">
        <f t="shared" ref="Q30:Q31" si="3">+N30/N$24</f>
        <v>4.398826979472141E-2</v>
      </c>
      <c r="R30" s="40"/>
      <c r="S30" s="35"/>
    </row>
    <row r="31" spans="1:19" s="3" customFormat="1" ht="150" customHeight="1" thickBot="1" x14ac:dyDescent="0.3">
      <c r="A31" s="2"/>
      <c r="B31" s="49" t="s">
        <v>18</v>
      </c>
      <c r="C31" s="50"/>
      <c r="D31" s="51"/>
      <c r="E31" s="52" t="s">
        <v>17</v>
      </c>
      <c r="F31" s="53"/>
      <c r="G31" s="53"/>
      <c r="H31" s="54"/>
      <c r="K31" s="36"/>
      <c r="L31" s="38" t="s">
        <v>2</v>
      </c>
      <c r="M31" s="39">
        <v>120</v>
      </c>
      <c r="N31" s="39">
        <v>119</v>
      </c>
      <c r="O31" s="41">
        <f t="shared" si="0"/>
        <v>239</v>
      </c>
      <c r="P31" s="42">
        <f t="shared" si="2"/>
        <v>2.914743745445713E-2</v>
      </c>
      <c r="Q31" s="42">
        <f t="shared" si="3"/>
        <v>0.11632453567937438</v>
      </c>
      <c r="R31" s="43"/>
      <c r="S31" s="37"/>
    </row>
    <row r="32" spans="1:19" ht="16.899999999999999" customHeight="1" x14ac:dyDescent="0.2">
      <c r="B32" s="8"/>
      <c r="C32" s="7"/>
      <c r="D32" s="5"/>
      <c r="E32" s="5"/>
      <c r="F32" s="5"/>
      <c r="G32" s="6"/>
      <c r="H32" s="6"/>
      <c r="I32" s="5"/>
      <c r="J32" s="5"/>
      <c r="K32" s="7"/>
      <c r="L32" s="28"/>
      <c r="M32" s="28"/>
      <c r="N32" s="28"/>
      <c r="O32" s="28"/>
      <c r="P32" s="28"/>
      <c r="Q32" s="28"/>
      <c r="R32" s="28"/>
    </row>
    <row r="33" spans="2:18" ht="24.75" customHeight="1" x14ac:dyDescent="0.2">
      <c r="B33" s="8"/>
      <c r="C33" s="7"/>
      <c r="D33" s="5"/>
      <c r="E33" s="5"/>
      <c r="F33" s="5"/>
      <c r="G33" s="6"/>
      <c r="H33" s="6"/>
      <c r="I33" s="5"/>
      <c r="J33" s="5"/>
      <c r="K33" s="7"/>
      <c r="L33" s="28"/>
      <c r="M33" s="22"/>
      <c r="N33" s="22"/>
      <c r="P33" s="29"/>
      <c r="Q33" s="28"/>
      <c r="R33" s="28"/>
    </row>
    <row r="34" spans="2:18" ht="16.899999999999999" customHeight="1" x14ac:dyDescent="0.2">
      <c r="B34" s="8"/>
      <c r="C34" s="7"/>
      <c r="D34" s="5"/>
      <c r="E34" s="5"/>
      <c r="F34" s="5"/>
      <c r="G34" s="6"/>
      <c r="H34" s="6"/>
      <c r="I34" s="5"/>
      <c r="J34" s="5"/>
      <c r="K34" s="7"/>
      <c r="L34" s="28"/>
      <c r="M34" s="28"/>
      <c r="N34" s="28"/>
      <c r="O34" s="28"/>
      <c r="P34" s="28"/>
      <c r="Q34" s="28"/>
      <c r="R34" s="28"/>
    </row>
  </sheetData>
  <mergeCells count="8">
    <mergeCell ref="C2:H2"/>
    <mergeCell ref="C3:H3"/>
    <mergeCell ref="M22:N22"/>
    <mergeCell ref="B5:H5"/>
    <mergeCell ref="B30:D30"/>
    <mergeCell ref="E30:H30"/>
    <mergeCell ref="B31:D31"/>
    <mergeCell ref="E31:H31"/>
  </mergeCells>
  <pageMargins left="0.25" right="0.25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9.6 INCIFO</vt:lpstr>
      <vt:lpstr>'9.6 INCIFO'!Área_de_impresión</vt:lpstr>
    </vt:vector>
  </TitlesOfParts>
  <Company>PJCDMX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PJCDMX</dc:creator>
  <cp:lastModifiedBy>PJCDMX</cp:lastModifiedBy>
  <dcterms:created xsi:type="dcterms:W3CDTF">2024-02-02T19:31:14Z</dcterms:created>
  <dcterms:modified xsi:type="dcterms:W3CDTF">2024-02-02T19:49:24Z</dcterms:modified>
</cp:coreProperties>
</file>